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1 год\2 квартал 2021\"/>
    </mc:Choice>
  </mc:AlternateContent>
  <bookViews>
    <workbookView xWindow="0" yWindow="0" windowWidth="21570" windowHeight="7470"/>
  </bookViews>
  <sheets>
    <sheet name="1 квартал" sheetId="2" r:id="rId1"/>
  </sheets>
  <definedNames>
    <definedName name="_xlnm.Print_Titles" localSheetId="0">'1 квартал'!$6:$7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1" i="2"/>
  <c r="D32" i="2"/>
  <c r="D33" i="2"/>
  <c r="D34" i="2"/>
  <c r="D35" i="2"/>
  <c r="D36" i="2"/>
  <c r="C8" i="2" l="1"/>
  <c r="C38" i="2" s="1"/>
  <c r="B8" i="2"/>
  <c r="B38" i="2" s="1"/>
  <c r="D38" i="2" l="1"/>
  <c r="D9" i="2"/>
  <c r="D37" i="2" l="1"/>
  <c r="D8" i="2"/>
</calcChain>
</file>

<file path=xl/sharedStrings.xml><?xml version="1.0" encoding="utf-8"?>
<sst xmlns="http://schemas.openxmlformats.org/spreadsheetml/2006/main" count="38" uniqueCount="38">
  <si>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 на 2019-2025 годы и на период до 2030 года"</t>
  </si>
  <si>
    <t>Муниципальная программа "Развитие социальной сферы города Нижневартовска на 2019-2030 годы"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</si>
  <si>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</si>
  <si>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</si>
  <si>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</si>
  <si>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</si>
  <si>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</si>
  <si>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</si>
  <si>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</si>
  <si>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</si>
  <si>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</si>
  <si>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</si>
  <si>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</si>
  <si>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</si>
  <si>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</si>
  <si>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</si>
  <si>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</si>
  <si>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</si>
  <si>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</si>
  <si>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"Капитальное строительство и реконструкция объектов города Нижневартовска на 2018 - 2025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</si>
  <si>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</si>
  <si>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</si>
  <si>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</si>
  <si>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</si>
  <si>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"Развитие образования города Нижневартовска на 2018-2025 годы и на период до 2030 года"</t>
  </si>
  <si>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</si>
  <si>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</si>
  <si>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</si>
  <si>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</si>
  <si>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</si>
  <si>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Муниципальная программа "Развитие градостроительной деятельности и жилищного строительства в  городе Нижневартовске в 2020-2025 годах и на период до 2030 года"</t>
  </si>
  <si>
    <t>% исполнения к плану</t>
  </si>
  <si>
    <t>Муниципальная программа "Формирование современной городской среды в муниципальном образовании город Нижневартовск на 2018-2025 годы и на период до 2030 года"</t>
  </si>
  <si>
    <t>Уточненные плановые назначения на 2021 год</t>
  </si>
  <si>
    <t>Муниципальная программа "Молодежь Нижневартовска на 2021-2030 годы"</t>
  </si>
  <si>
    <t>Всего:</t>
  </si>
  <si>
    <t>Исполнено на 01.07.2021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</si>
  <si>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I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</si>
</sst>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4" fillId="2" borderId="0" xfId="1" applyNumberFormat="1" applyFont="1" applyFill="1" applyAlignment="1" applyProtection="1">
      <alignment horizontal="centerContinuous" vertical="center"/>
      <protection hidden="1"/>
    </xf>
    <xf numFmtId="4" fontId="3" fillId="2" borderId="0" xfId="1" applyNumberFormat="1" applyFont="1" applyFill="1" applyAlignment="1" applyProtection="1">
      <alignment horizontal="centerContinuous" vertical="center"/>
      <protection hidden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165" fontId="3" fillId="2" borderId="0" xfId="1" applyNumberFormat="1" applyFont="1" applyFill="1" applyAlignment="1">
      <alignment horizontal="right"/>
    </xf>
    <xf numFmtId="0" fontId="3" fillId="0" borderId="0" xfId="1" applyFont="1" applyAlignment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/>
      <protection hidden="1"/>
    </xf>
    <xf numFmtId="3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165" fontId="3" fillId="2" borderId="1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 applyProtection="1">
      <alignment horizontal="left" vertical="center" wrapText="1"/>
      <protection hidden="1"/>
    </xf>
    <xf numFmtId="4" fontId="4" fillId="2" borderId="1" xfId="1" applyNumberFormat="1" applyFont="1" applyFill="1" applyBorder="1" applyAlignment="1" applyProtection="1">
      <alignment horizontal="right" vertical="center"/>
      <protection hidden="1"/>
    </xf>
    <xf numFmtId="165" fontId="4" fillId="2" borderId="1" xfId="1" applyNumberFormat="1" applyFont="1" applyFill="1" applyBorder="1" applyAlignment="1">
      <alignment horizontal="right" vertical="center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  <xf numFmtId="164" fontId="3" fillId="2" borderId="1" xfId="1" applyNumberFormat="1" applyFont="1" applyFill="1" applyBorder="1" applyAlignment="1" applyProtection="1">
      <alignment horizontal="justify" vertical="top" wrapText="1"/>
      <protection hidden="1"/>
    </xf>
    <xf numFmtId="0" fontId="3" fillId="2" borderId="1" xfId="1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vertical="center"/>
    </xf>
    <xf numFmtId="0" fontId="3" fillId="2" borderId="0" xfId="1" applyFont="1" applyFill="1" applyProtection="1">
      <protection hidden="1"/>
    </xf>
    <xf numFmtId="4" fontId="3" fillId="2" borderId="0" xfId="1" applyNumberFormat="1" applyFont="1" applyFill="1" applyProtection="1">
      <protection hidden="1"/>
    </xf>
    <xf numFmtId="165" fontId="3" fillId="2" borderId="0" xfId="1" applyNumberFormat="1" applyFont="1" applyFill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showGridLines="0" tabSelected="1" view="pageBreakPreview" zoomScale="85" zoomScaleNormal="100" zoomScaleSheetLayoutView="85" workbookViewId="0">
      <selection activeCell="D1" sqref="D1"/>
    </sheetView>
  </sheetViews>
  <sheetFormatPr defaultColWidth="9.140625" defaultRowHeight="18.75" x14ac:dyDescent="0.3"/>
  <cols>
    <col min="1" max="1" width="68.140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28</v>
      </c>
    </row>
    <row r="2" spans="1:4" x14ac:dyDescent="0.3">
      <c r="A2" s="3"/>
      <c r="B2" s="1"/>
      <c r="C2" s="1"/>
    </row>
    <row r="3" spans="1:4" ht="74.25" customHeight="1" x14ac:dyDescent="0.3">
      <c r="A3" s="25" t="s">
        <v>37</v>
      </c>
      <c r="B3" s="25"/>
      <c r="C3" s="25"/>
      <c r="D3" s="25"/>
    </row>
    <row r="4" spans="1:4" x14ac:dyDescent="0.3">
      <c r="A4" s="4"/>
      <c r="B4" s="24"/>
      <c r="C4" s="8"/>
    </row>
    <row r="5" spans="1:4" x14ac:dyDescent="0.3">
      <c r="A5" s="9"/>
      <c r="B5" s="10"/>
      <c r="C5" s="10"/>
      <c r="D5" s="13" t="s">
        <v>29</v>
      </c>
    </row>
    <row r="6" spans="1:4" s="5" customFormat="1" ht="75" x14ac:dyDescent="0.3">
      <c r="A6" s="11" t="s">
        <v>25</v>
      </c>
      <c r="B6" s="11" t="s">
        <v>33</v>
      </c>
      <c r="C6" s="11" t="s">
        <v>36</v>
      </c>
      <c r="D6" s="12" t="s">
        <v>31</v>
      </c>
    </row>
    <row r="7" spans="1:4" s="14" customFormat="1" x14ac:dyDescent="0.3">
      <c r="A7" s="15">
        <v>1</v>
      </c>
      <c r="B7" s="16">
        <v>2</v>
      </c>
      <c r="C7" s="15">
        <v>3</v>
      </c>
      <c r="D7" s="17">
        <v>4</v>
      </c>
    </row>
    <row r="8" spans="1:4" s="6" customFormat="1" x14ac:dyDescent="0.2">
      <c r="A8" s="23" t="s">
        <v>26</v>
      </c>
      <c r="B8" s="21">
        <f>SUM(B9:B36)</f>
        <v>20090764.859999996</v>
      </c>
      <c r="C8" s="21">
        <f>SUM(C9:C36)</f>
        <v>9124974.5999999996</v>
      </c>
      <c r="D8" s="22">
        <f>ROUND(C8/B8*100,1)</f>
        <v>45.4</v>
      </c>
    </row>
    <row r="9" spans="1:4" ht="41.25" customHeight="1" x14ac:dyDescent="0.3">
      <c r="A9" s="26" t="s">
        <v>24</v>
      </c>
      <c r="B9" s="18">
        <v>11582449.32</v>
      </c>
      <c r="C9" s="18">
        <v>6069380.2199999997</v>
      </c>
      <c r="D9" s="19">
        <f>ROUND(C9/B9*100,1)</f>
        <v>52.4</v>
      </c>
    </row>
    <row r="10" spans="1:4" ht="75" x14ac:dyDescent="0.3">
      <c r="A10" s="26" t="s">
        <v>23</v>
      </c>
      <c r="B10" s="18">
        <v>491190.87</v>
      </c>
      <c r="C10" s="18">
        <v>216293.03</v>
      </c>
      <c r="D10" s="19">
        <f t="shared" ref="D10:D36" si="0">ROUND(C10/B10*100,1)</f>
        <v>44</v>
      </c>
    </row>
    <row r="11" spans="1:4" ht="42.75" customHeight="1" x14ac:dyDescent="0.3">
      <c r="A11" s="26" t="s">
        <v>22</v>
      </c>
      <c r="B11" s="18">
        <v>32552.5</v>
      </c>
      <c r="C11" s="18">
        <v>4395.67</v>
      </c>
      <c r="D11" s="19">
        <f t="shared" si="0"/>
        <v>13.5</v>
      </c>
    </row>
    <row r="12" spans="1:4" ht="56.25" x14ac:dyDescent="0.3">
      <c r="A12" s="26" t="s">
        <v>21</v>
      </c>
      <c r="B12" s="18">
        <v>264926.98</v>
      </c>
      <c r="C12" s="18">
        <v>63490.62</v>
      </c>
      <c r="D12" s="19">
        <f t="shared" si="0"/>
        <v>24</v>
      </c>
    </row>
    <row r="13" spans="1:4" ht="75" x14ac:dyDescent="0.3">
      <c r="A13" s="26" t="s">
        <v>20</v>
      </c>
      <c r="B13" s="18">
        <v>2548659.33</v>
      </c>
      <c r="C13" s="18">
        <v>853159.68</v>
      </c>
      <c r="D13" s="19">
        <f t="shared" si="0"/>
        <v>33.5</v>
      </c>
    </row>
    <row r="14" spans="1:4" ht="54" customHeight="1" x14ac:dyDescent="0.3">
      <c r="A14" s="26" t="s">
        <v>19</v>
      </c>
      <c r="B14" s="18">
        <v>790730.84</v>
      </c>
      <c r="C14" s="18">
        <v>142682.79</v>
      </c>
      <c r="D14" s="19">
        <f t="shared" si="0"/>
        <v>18</v>
      </c>
    </row>
    <row r="15" spans="1:4" ht="58.5" customHeight="1" x14ac:dyDescent="0.3">
      <c r="A15" s="26" t="s">
        <v>32</v>
      </c>
      <c r="B15" s="18">
        <v>418474.42</v>
      </c>
      <c r="C15" s="18">
        <v>16722.96</v>
      </c>
      <c r="D15" s="19">
        <f t="shared" si="0"/>
        <v>4</v>
      </c>
    </row>
    <row r="16" spans="1:4" ht="37.5" x14ac:dyDescent="0.3">
      <c r="A16" s="26" t="s">
        <v>18</v>
      </c>
      <c r="B16" s="18">
        <v>739.61</v>
      </c>
      <c r="C16" s="18">
        <v>0</v>
      </c>
      <c r="D16" s="19">
        <f t="shared" si="0"/>
        <v>0</v>
      </c>
    </row>
    <row r="17" spans="1:4" ht="56.25" x14ac:dyDescent="0.3">
      <c r="A17" s="26" t="s">
        <v>17</v>
      </c>
      <c r="B17" s="18">
        <v>56479.7</v>
      </c>
      <c r="C17" s="18">
        <v>18609.32</v>
      </c>
      <c r="D17" s="19">
        <f t="shared" si="0"/>
        <v>32.9</v>
      </c>
    </row>
    <row r="18" spans="1:4" ht="112.5" customHeight="1" x14ac:dyDescent="0.3">
      <c r="A18" s="26" t="s">
        <v>16</v>
      </c>
      <c r="B18" s="18">
        <v>250970.11</v>
      </c>
      <c r="C18" s="18">
        <v>34506.879999999997</v>
      </c>
      <c r="D18" s="19">
        <f t="shared" si="0"/>
        <v>13.7</v>
      </c>
    </row>
    <row r="19" spans="1:4" ht="56.25" x14ac:dyDescent="0.3">
      <c r="A19" s="26" t="s">
        <v>15</v>
      </c>
      <c r="B19" s="18">
        <v>231777.83</v>
      </c>
      <c r="C19" s="18">
        <v>83167.360000000001</v>
      </c>
      <c r="D19" s="19">
        <f t="shared" si="0"/>
        <v>35.9</v>
      </c>
    </row>
    <row r="20" spans="1:4" ht="72.599999999999994" customHeight="1" x14ac:dyDescent="0.3">
      <c r="A20" s="26" t="s">
        <v>14</v>
      </c>
      <c r="B20" s="18">
        <v>2400</v>
      </c>
      <c r="C20" s="18">
        <v>745.9</v>
      </c>
      <c r="D20" s="19">
        <f t="shared" si="0"/>
        <v>31.1</v>
      </c>
    </row>
    <row r="21" spans="1:4" ht="59.25" customHeight="1" x14ac:dyDescent="0.3">
      <c r="A21" s="26" t="s">
        <v>13</v>
      </c>
      <c r="B21" s="18">
        <v>10990.38</v>
      </c>
      <c r="C21" s="18">
        <v>4074.06</v>
      </c>
      <c r="D21" s="19">
        <f t="shared" si="0"/>
        <v>37.1</v>
      </c>
    </row>
    <row r="22" spans="1:4" ht="107.45" customHeight="1" x14ac:dyDescent="0.3">
      <c r="A22" s="26" t="s">
        <v>12</v>
      </c>
      <c r="B22" s="18">
        <v>184787.56</v>
      </c>
      <c r="C22" s="18">
        <v>75387.759999999995</v>
      </c>
      <c r="D22" s="19">
        <f t="shared" si="0"/>
        <v>40.799999999999997</v>
      </c>
    </row>
    <row r="23" spans="1:4" ht="75" x14ac:dyDescent="0.3">
      <c r="A23" s="26" t="s">
        <v>11</v>
      </c>
      <c r="B23" s="18">
        <v>13763</v>
      </c>
      <c r="C23" s="18">
        <v>3508.5</v>
      </c>
      <c r="D23" s="19">
        <f t="shared" si="0"/>
        <v>25.5</v>
      </c>
    </row>
    <row r="24" spans="1:4" ht="56.25" x14ac:dyDescent="0.3">
      <c r="A24" s="26" t="s">
        <v>10</v>
      </c>
      <c r="B24" s="18">
        <v>13030</v>
      </c>
      <c r="C24" s="18">
        <v>4461.13</v>
      </c>
      <c r="D24" s="19">
        <f t="shared" si="0"/>
        <v>34.200000000000003</v>
      </c>
    </row>
    <row r="25" spans="1:4" ht="56.25" x14ac:dyDescent="0.3">
      <c r="A25" s="26" t="s">
        <v>9</v>
      </c>
      <c r="B25" s="18">
        <v>500</v>
      </c>
      <c r="C25" s="18">
        <v>250</v>
      </c>
      <c r="D25" s="19">
        <f t="shared" si="0"/>
        <v>50</v>
      </c>
    </row>
    <row r="26" spans="1:4" ht="55.15" customHeight="1" x14ac:dyDescent="0.3">
      <c r="A26" s="26" t="s">
        <v>8</v>
      </c>
      <c r="B26" s="18">
        <v>19274.5</v>
      </c>
      <c r="C26" s="18">
        <v>320</v>
      </c>
      <c r="D26" s="19">
        <f t="shared" si="0"/>
        <v>1.7</v>
      </c>
    </row>
    <row r="27" spans="1:4" ht="62.25" customHeight="1" x14ac:dyDescent="0.3">
      <c r="A27" s="26" t="s">
        <v>7</v>
      </c>
      <c r="B27" s="18">
        <v>119392.9</v>
      </c>
      <c r="C27" s="18">
        <v>60409.13</v>
      </c>
      <c r="D27" s="19">
        <f t="shared" si="0"/>
        <v>50.6</v>
      </c>
    </row>
    <row r="28" spans="1:4" ht="56.25" x14ac:dyDescent="0.3">
      <c r="A28" s="26" t="s">
        <v>6</v>
      </c>
      <c r="B28" s="18">
        <v>54776.74</v>
      </c>
      <c r="C28" s="18">
        <v>13744.61</v>
      </c>
      <c r="D28" s="19">
        <f t="shared" si="0"/>
        <v>25.1</v>
      </c>
    </row>
    <row r="29" spans="1:4" ht="42" customHeight="1" x14ac:dyDescent="0.3">
      <c r="A29" s="26" t="s">
        <v>5</v>
      </c>
      <c r="B29" s="18">
        <v>44712.85</v>
      </c>
      <c r="C29" s="18">
        <v>1427.88</v>
      </c>
      <c r="D29" s="19">
        <f t="shared" si="0"/>
        <v>3.2</v>
      </c>
    </row>
    <row r="30" spans="1:4" ht="75" x14ac:dyDescent="0.3">
      <c r="A30" s="26" t="s">
        <v>4</v>
      </c>
      <c r="B30" s="18">
        <v>0</v>
      </c>
      <c r="C30" s="18">
        <v>0</v>
      </c>
      <c r="D30" s="19">
        <v>0</v>
      </c>
    </row>
    <row r="31" spans="1:4" ht="75" x14ac:dyDescent="0.3">
      <c r="A31" s="26" t="s">
        <v>3</v>
      </c>
      <c r="B31" s="18">
        <v>410521.72</v>
      </c>
      <c r="C31" s="18">
        <v>176875.58</v>
      </c>
      <c r="D31" s="19">
        <f t="shared" si="0"/>
        <v>43.1</v>
      </c>
    </row>
    <row r="32" spans="1:4" ht="56.25" x14ac:dyDescent="0.3">
      <c r="A32" s="26" t="s">
        <v>2</v>
      </c>
      <c r="B32" s="18">
        <v>110346.1</v>
      </c>
      <c r="C32" s="18">
        <v>81705.460000000006</v>
      </c>
      <c r="D32" s="19">
        <f t="shared" si="0"/>
        <v>74</v>
      </c>
    </row>
    <row r="33" spans="1:4" ht="37.5" x14ac:dyDescent="0.3">
      <c r="A33" s="26" t="s">
        <v>1</v>
      </c>
      <c r="B33" s="18">
        <v>2207949</v>
      </c>
      <c r="C33" s="18">
        <v>1114807.03</v>
      </c>
      <c r="D33" s="19">
        <f t="shared" si="0"/>
        <v>50.5</v>
      </c>
    </row>
    <row r="34" spans="1:4" ht="68.25" customHeight="1" x14ac:dyDescent="0.3">
      <c r="A34" s="26" t="s">
        <v>0</v>
      </c>
      <c r="B34" s="18">
        <v>54644.43</v>
      </c>
      <c r="C34" s="18">
        <v>34947.18</v>
      </c>
      <c r="D34" s="19">
        <f t="shared" si="0"/>
        <v>64</v>
      </c>
    </row>
    <row r="35" spans="1:4" ht="59.25" customHeight="1" x14ac:dyDescent="0.3">
      <c r="A35" s="26" t="s">
        <v>30</v>
      </c>
      <c r="B35" s="18">
        <v>28927.360000000001</v>
      </c>
      <c r="C35" s="18">
        <v>0</v>
      </c>
      <c r="D35" s="19">
        <f t="shared" si="0"/>
        <v>0</v>
      </c>
    </row>
    <row r="36" spans="1:4" ht="39.75" customHeight="1" x14ac:dyDescent="0.3">
      <c r="A36" s="27" t="s">
        <v>34</v>
      </c>
      <c r="B36" s="28">
        <v>145796.81</v>
      </c>
      <c r="C36" s="28">
        <v>49901.85</v>
      </c>
      <c r="D36" s="19">
        <f t="shared" si="0"/>
        <v>34.200000000000003</v>
      </c>
    </row>
    <row r="37" spans="1:4" s="5" customFormat="1" x14ac:dyDescent="0.3">
      <c r="A37" s="20" t="s">
        <v>27</v>
      </c>
      <c r="B37" s="21">
        <v>1109656.75</v>
      </c>
      <c r="C37" s="21">
        <v>536587.15</v>
      </c>
      <c r="D37" s="22">
        <f t="shared" ref="D37" si="1">ROUND(C37/B37*100,1)</f>
        <v>48.4</v>
      </c>
    </row>
    <row r="38" spans="1:4" s="5" customFormat="1" x14ac:dyDescent="0.3">
      <c r="A38" s="20" t="s">
        <v>35</v>
      </c>
      <c r="B38" s="21">
        <f>B37+B8</f>
        <v>21200421.609999996</v>
      </c>
      <c r="C38" s="21">
        <f>C37+C8</f>
        <v>9661561.75</v>
      </c>
      <c r="D38" s="22">
        <f>C38/B38*100</f>
        <v>45.572498168822982</v>
      </c>
    </row>
    <row r="39" spans="1:4" x14ac:dyDescent="0.3">
      <c r="A39" s="29"/>
      <c r="B39" s="30"/>
      <c r="C39" s="29"/>
      <c r="D39" s="31"/>
    </row>
    <row r="40" spans="1:4" x14ac:dyDescent="0.3">
      <c r="A40" s="29"/>
      <c r="B40" s="29"/>
      <c r="C40" s="29"/>
      <c r="D40" s="3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  <row r="44" spans="1:4" x14ac:dyDescent="0.3">
      <c r="A44" s="1"/>
      <c r="B44" s="1"/>
      <c r="C44" s="1"/>
    </row>
    <row r="45" spans="1:4" x14ac:dyDescent="0.3">
      <c r="A45" s="1"/>
      <c r="B45" s="1"/>
      <c r="C45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Мартынюк Никита Анатольевич</cp:lastModifiedBy>
  <cp:lastPrinted>2021-04-14T05:24:19Z</cp:lastPrinted>
  <dcterms:created xsi:type="dcterms:W3CDTF">2019-04-15T12:01:09Z</dcterms:created>
  <dcterms:modified xsi:type="dcterms:W3CDTF">2021-07-15T07:37:43Z</dcterms:modified>
</cp:coreProperties>
</file>