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7.03.2022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state="hidden" r:id="rId2"/>
  </sheets>
  <definedNames>
    <definedName name="_xlnm.Print_Area" localSheetId="0">'ГЛАВНАЯ СТРАНИЦА'!$B$2:$N$30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18" i="1"/>
  <c r="N16" i="1"/>
  <c r="N12" i="1"/>
  <c r="N11" i="1"/>
  <c r="N28" i="1"/>
  <c r="N26" i="1"/>
  <c r="N14" i="1" l="1"/>
  <c r="N19" i="1" l="1"/>
  <c r="N17" i="1"/>
  <c r="N15" i="1"/>
  <c r="N13" i="1" l="1"/>
</calcChain>
</file>

<file path=xl/sharedStrings.xml><?xml version="1.0" encoding="utf-8"?>
<sst xmlns="http://schemas.openxmlformats.org/spreadsheetml/2006/main" count="115" uniqueCount="115">
  <si>
    <t>№ 
п/п</t>
  </si>
  <si>
    <t>Наименование товара</t>
  </si>
  <si>
    <t>Соль</t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</si>
  <si>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</si>
  <si>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</si>
  <si>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</si>
  <si>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</si>
  <si>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</si>
  <si>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</si>
  <si>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</si>
  <si>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</si>
  <si>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</si>
  <si>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</si>
  <si>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</si>
  <si>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</si>
  <si>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</si>
  <si>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</si>
  <si>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</si>
  <si>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</si>
  <si>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</si>
  <si>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</si>
  <si>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</si>
  <si>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</si>
  <si>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</si>
  <si>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</si>
  <si>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</si>
  <si>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</si>
  <si>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</si>
  <si>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</si>
  <si>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</si>
  <si>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</si>
  <si>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</si>
  <si>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</si>
  <si>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</si>
  <si>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</si>
  <si>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</si>
  <si>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</si>
  <si>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</si>
  <si>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</si>
  <si>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</si>
  <si>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</si>
  <si>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</si>
  <si>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</si>
  <si>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</si>
  <si>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</si>
  <si>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</si>
  <si>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</si>
  <si>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</si>
  <si>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</si>
  <si>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</si>
  <si>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</si>
  <si>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</si>
  <si>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</si>
  <si>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</si>
  <si>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</si>
  <si>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</si>
  <si>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</si>
  <si>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</si>
  <si>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</si>
  <si>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</si>
  <si>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</si>
  <si>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</si>
  <si>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</si>
  <si>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</si>
  <si>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</si>
  <si>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</si>
  <si>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</si>
  <si>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</si>
  <si>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</si>
  <si>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</si>
  <si>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</si>
  <si>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</si>
  <si>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</si>
  <si>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</si>
  <si>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</si>
  <si>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</si>
  <si>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</si>
  <si>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</si>
  <si>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</si>
  <si>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</si>
  <si>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</si>
  <si>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</si>
  <si>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</si>
  <si>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</si>
  <si>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</si>
  <si>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</si>
  <si>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</si>
  <si>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</si>
  <si>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</si>
  <si>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</si>
  <si>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</si>
  <si>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</si>
  <si>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</si>
  <si>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</si>
  <si>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</si>
  <si>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t>Консервы мясные и рыбные</t>
  </si>
  <si>
    <t>Смартфоны</t>
  </si>
  <si>
    <t>В розничной торговле</t>
  </si>
  <si>
    <t>Рыба мороженная</t>
  </si>
  <si>
    <t>Крупы (за исключением гречки)</t>
  </si>
  <si>
    <t>Детское питание</t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</si>
  <si>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</si>
  <si>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</si>
  <si>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</si>
  <si>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</si>
  <si>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</si>
  <si>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</si>
  <si>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r>
      <t xml:space="preserve">Товарные запасы в </t>
    </r>
    <r>
      <rPr>
        <b/>
        <u/>
        <sz val="20"/>
        <color theme="1"/>
        <rFont val="Times New Roman"/>
        <family val="1"/>
        <charset val="204"/>
      </rPr>
      <t>днях торговли</t>
    </r>
    <r>
      <rPr>
        <b/>
        <sz val="20"/>
        <color theme="1"/>
        <rFont val="Times New Roman"/>
        <family val="1"/>
        <charset val="204"/>
      </rPr>
      <t xml:space="preserve"> с учетом текущего спроса
</t>
    </r>
    <r>
      <rPr>
        <i/>
        <sz val="20"/>
        <color theme="1"/>
        <rFont val="Times New Roman"/>
        <family val="1"/>
        <charset val="204"/>
      </rPr>
      <t>(по всем форматам торговли на территории региона)</t>
    </r>
  </si>
  <si>
    <r>
      <t xml:space="preserve">Крупная бытовая техника </t>
    </r>
    <r>
      <rPr>
        <sz val="14"/>
        <color theme="1"/>
        <rFont val="Times New Roman"/>
        <family val="1"/>
        <charset val="204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</si>
  <si>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Times New Roman"/>
        <family val="1"/>
        <charset val="204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</si>
  <si>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Times New Roman"/>
        <family val="1"/>
        <charset val="204"/>
      </rPr>
      <t>(мыло, зубные щетки, зубные пасты, гигиенические прокладки, бумага туалетная и т.д.)</t>
    </r>
  </si>
  <si>
    <r>
      <t xml:space="preserve">Хозяйственные товары, за исключение товаров бытовой химии 
</t>
    </r>
    <r>
      <rPr>
        <sz val="14"/>
        <color theme="1"/>
        <rFont val="Times New Roman"/>
        <family val="1"/>
        <charset val="204"/>
      </rPr>
      <t>(мелкий инструмент, кухонно-хозяйственные принадлежности, посуда, нагревательные приборы и т.д.)</t>
    </r>
  </si>
  <si>
    <r>
      <t xml:space="preserve">Товары бытовой химии  </t>
    </r>
    <r>
      <rPr>
        <sz val="14"/>
        <color theme="1"/>
        <rFont val="Times New Roman"/>
        <family val="1"/>
        <charset val="204"/>
      </rPr>
      <t>(стиральный порошок, чистящие и моющие средства и т.д.)</t>
    </r>
  </si>
  <si>
    <t>Товарные запасы на 27.03.2022</t>
  </si>
  <si>
    <t>* продовольственные товары - региональная сеть "СПМ-Плюс (Славтэк)", ООО "Десятка", ООО "Гурман", гастроном "Станем друзьями"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</si>
</sst>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4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/>
    <xf numFmtId="0" fontId="6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2" fillId="0" borderId="2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textRotation="90"/>
    </xf>
    <xf numFmtId="0" fontId="4" fillId="3" borderId="2" xfId="1" applyFont="1" applyFill="1" applyBorder="1" applyAlignment="1">
      <alignment horizontal="center" vertical="center" textRotation="90"/>
    </xf>
    <xf numFmtId="0" fontId="4" fillId="3" borderId="3" xfId="1" applyFont="1" applyFill="1" applyBorder="1" applyAlignment="1">
      <alignment horizontal="center" vertical="center" textRotation="90"/>
    </xf>
    <xf numFmtId="0" fontId="4" fillId="3" borderId="9" xfId="1" applyFont="1" applyFill="1" applyBorder="1" applyAlignment="1">
      <alignment horizontal="center" vertical="center" textRotation="90"/>
    </xf>
    <xf numFmtId="0" fontId="4" fillId="3" borderId="0" xfId="1" applyFont="1" applyFill="1" applyBorder="1" applyAlignment="1">
      <alignment horizontal="center" vertical="center" textRotation="90"/>
    </xf>
    <xf numFmtId="0" fontId="4" fillId="3" borderId="10" xfId="1" applyFont="1" applyFill="1" applyBorder="1" applyAlignment="1">
      <alignment horizontal="center" vertical="center" textRotation="90"/>
    </xf>
    <xf numFmtId="0" fontId="4" fillId="3" borderId="4" xfId="1" applyFont="1" applyFill="1" applyBorder="1" applyAlignment="1">
      <alignment horizontal="center" vertical="center" textRotation="90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6" xfId="1" applyFont="1" applyFill="1" applyBorder="1" applyAlignment="1">
      <alignment horizontal="center" vertical="center" textRotation="9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topLeftCell="A4" zoomScale="75" zoomScaleNormal="60" zoomScaleSheetLayoutView="75" workbookViewId="0">
      <selection activeCell="C28" sqref="C28:M28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</cols>
  <sheetData>
    <row r="1" spans="1:1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6.25" thickBot="1" x14ac:dyDescent="0.4">
      <c r="A2" s="5"/>
      <c r="B2" s="14" t="s">
        <v>113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" customHeight="1" x14ac:dyDescent="0.25">
      <c r="A3" s="5"/>
      <c r="B3" s="31" t="s">
        <v>103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 thickBot="1" x14ac:dyDescent="0.3">
      <c r="A4" s="5"/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75.75" customHeight="1" thickBot="1" x14ac:dyDescent="0.3">
      <c r="A5" s="5"/>
      <c r="B5" s="29" t="s">
        <v>0</v>
      </c>
      <c r="C5" s="37" t="s">
        <v>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6" t="s">
        <v>107</v>
      </c>
    </row>
    <row r="6" spans="1:14" ht="15" customHeight="1" x14ac:dyDescent="0.25">
      <c r="A6" s="5"/>
      <c r="B6" s="30"/>
      <c r="C6" s="39"/>
      <c r="D6" s="40"/>
      <c r="E6" s="40"/>
      <c r="F6" s="40"/>
      <c r="G6" s="40"/>
      <c r="H6" s="40"/>
      <c r="I6" s="40"/>
      <c r="J6" s="40"/>
      <c r="K6" s="40"/>
      <c r="L6" s="40"/>
      <c r="M6" s="41"/>
      <c r="N6" s="35" t="s">
        <v>97</v>
      </c>
    </row>
    <row r="7" spans="1:14" ht="15" customHeight="1" x14ac:dyDescent="0.25">
      <c r="A7" s="5"/>
      <c r="B7" s="30"/>
      <c r="C7" s="39"/>
      <c r="D7" s="40"/>
      <c r="E7" s="40"/>
      <c r="F7" s="40"/>
      <c r="G7" s="40"/>
      <c r="H7" s="40"/>
      <c r="I7" s="40"/>
      <c r="J7" s="40"/>
      <c r="K7" s="40"/>
      <c r="L7" s="40"/>
      <c r="M7" s="41"/>
      <c r="N7" s="35"/>
    </row>
    <row r="8" spans="1:14" ht="60.75" customHeight="1" thickBot="1" x14ac:dyDescent="0.3">
      <c r="A8" s="5"/>
      <c r="B8" s="30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36"/>
    </row>
    <row r="9" spans="1:14" ht="22.5" customHeight="1" thickBot="1" x14ac:dyDescent="0.3">
      <c r="A9" s="5"/>
      <c r="B9" s="7">
        <v>1</v>
      </c>
      <c r="C9" s="28">
        <v>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7">
        <v>3</v>
      </c>
    </row>
    <row r="10" spans="1:14" ht="39.75" customHeight="1" x14ac:dyDescent="0.25">
      <c r="A10" s="5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8" t="s">
        <v>104</v>
      </c>
    </row>
    <row r="11" spans="1:14" ht="39.950000000000003" customHeight="1" x14ac:dyDescent="0.25">
      <c r="A11" s="5"/>
      <c r="B11" s="8">
        <v>1</v>
      </c>
      <c r="C11" s="23" t="s">
        <v>99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9">
        <f>81+(116*0.2+18*0.2)</f>
        <v>107.80000000000001</v>
      </c>
    </row>
    <row r="12" spans="1:14" ht="39.950000000000003" customHeight="1" x14ac:dyDescent="0.25">
      <c r="A12" s="5"/>
      <c r="B12" s="10">
        <v>2</v>
      </c>
      <c r="C12" s="23" t="s">
        <v>94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1">
        <f>98*0+(78*0.2+11*0.2)+60</f>
        <v>77.8</v>
      </c>
    </row>
    <row r="13" spans="1:14" ht="39.950000000000003" customHeight="1" x14ac:dyDescent="0.25">
      <c r="A13" s="5"/>
      <c r="B13" s="10">
        <v>3</v>
      </c>
      <c r="C13" s="24" t="s">
        <v>89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2">
        <f>2</f>
        <v>2</v>
      </c>
    </row>
    <row r="14" spans="1:14" ht="39.950000000000003" customHeight="1" x14ac:dyDescent="0.25">
      <c r="A14" s="5"/>
      <c r="B14" s="10">
        <v>4</v>
      </c>
      <c r="C14" s="24" t="s">
        <v>90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9">
        <f>20+(118*0.2+25*0.2)</f>
        <v>48.6</v>
      </c>
    </row>
    <row r="15" spans="1:14" ht="39.950000000000003" customHeight="1" x14ac:dyDescent="0.25">
      <c r="A15" s="5"/>
      <c r="B15" s="10">
        <v>5</v>
      </c>
      <c r="C15" s="24" t="s">
        <v>91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9">
        <f>7+(7*0.2+4*0.2)</f>
        <v>9.1999999999999993</v>
      </c>
    </row>
    <row r="16" spans="1:14" ht="39.950000000000003" customHeight="1" x14ac:dyDescent="0.25">
      <c r="A16" s="5"/>
      <c r="B16" s="10">
        <v>6</v>
      </c>
      <c r="C16" s="24" t="s">
        <v>92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9">
        <f>116+(34*0.2+20*0.2)+26</f>
        <v>152.80000000000001</v>
      </c>
    </row>
    <row r="17" spans="1:14" ht="39.950000000000003" customHeight="1" x14ac:dyDescent="0.25">
      <c r="A17" s="5"/>
      <c r="B17" s="10">
        <v>7</v>
      </c>
      <c r="C17" s="20" t="s">
        <v>98</v>
      </c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9">
        <f>50+(112*0.2+18*0.2)</f>
        <v>76</v>
      </c>
    </row>
    <row r="18" spans="1:14" ht="39.950000000000003" customHeight="1" x14ac:dyDescent="0.25">
      <c r="A18" s="5"/>
      <c r="B18" s="10">
        <v>8</v>
      </c>
      <c r="C18" s="20" t="s">
        <v>93</v>
      </c>
      <c r="D18" s="21"/>
      <c r="E18" s="21"/>
      <c r="F18" s="21"/>
      <c r="G18" s="21"/>
      <c r="H18" s="21"/>
      <c r="I18" s="21"/>
      <c r="J18" s="21"/>
      <c r="K18" s="21"/>
      <c r="L18" s="21"/>
      <c r="M18" s="22"/>
      <c r="N18" s="9">
        <f>147+(580*0.2+35*0.2)</f>
        <v>270</v>
      </c>
    </row>
    <row r="19" spans="1:14" ht="39.950000000000003" customHeight="1" x14ac:dyDescent="0.25">
      <c r="A19" s="5"/>
      <c r="B19" s="10">
        <v>9</v>
      </c>
      <c r="C19" s="20" t="s">
        <v>2</v>
      </c>
      <c r="D19" s="21"/>
      <c r="E19" s="21"/>
      <c r="F19" s="21"/>
      <c r="G19" s="21"/>
      <c r="H19" s="21"/>
      <c r="I19" s="21"/>
      <c r="J19" s="21"/>
      <c r="K19" s="21"/>
      <c r="L19" s="21"/>
      <c r="M19" s="22"/>
      <c r="N19" s="11">
        <f>16+(22*0.2+7*0.2)</f>
        <v>21.8</v>
      </c>
    </row>
    <row r="20" spans="1:14" ht="39.950000000000003" customHeight="1" x14ac:dyDescent="0.25">
      <c r="A20" s="5"/>
      <c r="B20" s="10">
        <v>10</v>
      </c>
      <c r="C20" s="20" t="s">
        <v>100</v>
      </c>
      <c r="D20" s="21"/>
      <c r="E20" s="21"/>
      <c r="F20" s="21"/>
      <c r="G20" s="21"/>
      <c r="H20" s="21"/>
      <c r="I20" s="21"/>
      <c r="J20" s="21"/>
      <c r="K20" s="21"/>
      <c r="L20" s="21"/>
      <c r="M20" s="22"/>
      <c r="N20" s="9">
        <f>46+11*0.2</f>
        <v>48.2</v>
      </c>
    </row>
    <row r="21" spans="1:14" ht="39.950000000000003" customHeight="1" x14ac:dyDescent="0.25">
      <c r="A21" s="5"/>
      <c r="B21" s="10">
        <v>11</v>
      </c>
      <c r="C21" s="20" t="s">
        <v>95</v>
      </c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9">
        <f>340+(96*0.2+28*0.2)</f>
        <v>364.8</v>
      </c>
    </row>
    <row r="22" spans="1:14" ht="39.950000000000003" customHeight="1" x14ac:dyDescent="0.25">
      <c r="A22" s="5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10" t="s">
        <v>105</v>
      </c>
    </row>
    <row r="23" spans="1:14" ht="39.950000000000003" customHeight="1" x14ac:dyDescent="0.25">
      <c r="A23" s="5"/>
      <c r="B23" s="10">
        <v>1</v>
      </c>
      <c r="C23" s="24" t="s">
        <v>108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3">
        <v>110</v>
      </c>
    </row>
    <row r="24" spans="1:14" ht="39.950000000000003" customHeight="1" x14ac:dyDescent="0.25">
      <c r="A24" s="5"/>
      <c r="B24" s="10">
        <v>2</v>
      </c>
      <c r="C24" s="24" t="s">
        <v>109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3">
        <v>110</v>
      </c>
    </row>
    <row r="25" spans="1:14" ht="39.950000000000003" customHeight="1" x14ac:dyDescent="0.25">
      <c r="A25" s="5"/>
      <c r="B25" s="10">
        <v>3</v>
      </c>
      <c r="C25" s="24" t="s">
        <v>96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3" t="s">
        <v>102</v>
      </c>
    </row>
    <row r="26" spans="1:14" ht="39.950000000000003" customHeight="1" x14ac:dyDescent="0.25">
      <c r="A26" s="5"/>
      <c r="B26" s="10">
        <v>4</v>
      </c>
      <c r="C26" s="43" t="s">
        <v>110</v>
      </c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9">
        <f>120+(110*0.5+10*0.2)</f>
        <v>177</v>
      </c>
    </row>
    <row r="27" spans="1:14" ht="54.75" customHeight="1" x14ac:dyDescent="0.25">
      <c r="A27" s="5"/>
      <c r="B27" s="10">
        <v>5</v>
      </c>
      <c r="C27" s="42" t="s">
        <v>111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3">
        <v>100</v>
      </c>
    </row>
    <row r="28" spans="1:14" ht="61.5" customHeight="1" x14ac:dyDescent="0.25">
      <c r="A28" s="5"/>
      <c r="B28" s="10">
        <v>6</v>
      </c>
      <c r="C28" s="42" t="s">
        <v>112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9">
        <f>210+(107*0.5+26*0.2)</f>
        <v>268.7</v>
      </c>
    </row>
    <row r="29" spans="1:14" ht="46.5" customHeight="1" x14ac:dyDescent="0.25">
      <c r="A29" s="5"/>
      <c r="B29" s="5"/>
      <c r="C29" s="15" t="s">
        <v>114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"/>
    </row>
    <row r="30" spans="1:14" ht="39.950000000000003" customHeight="1" x14ac:dyDescent="0.25">
      <c r="A30" s="5"/>
      <c r="B30" s="5"/>
      <c r="C30" s="16" t="s">
        <v>106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"/>
    </row>
    <row r="31" spans="1:14" ht="39.950000000000003" customHeight="1" x14ac:dyDescent="0.25"/>
    <row r="32" spans="1:14" ht="39.950000000000003" customHeight="1" x14ac:dyDescent="0.25"/>
  </sheetData>
  <mergeCells count="27">
    <mergeCell ref="B3:N4"/>
    <mergeCell ref="N6:N8"/>
    <mergeCell ref="C5:M8"/>
    <mergeCell ref="C27:M27"/>
    <mergeCell ref="C28:M28"/>
    <mergeCell ref="C26:M26"/>
    <mergeCell ref="C23:M23"/>
    <mergeCell ref="C25:M25"/>
    <mergeCell ref="C20:M20"/>
    <mergeCell ref="C21:M21"/>
    <mergeCell ref="C24:M24"/>
    <mergeCell ref="B2:N2"/>
    <mergeCell ref="C29:M29"/>
    <mergeCell ref="C30:M30"/>
    <mergeCell ref="B22:M22"/>
    <mergeCell ref="C19:M19"/>
    <mergeCell ref="C11:M11"/>
    <mergeCell ref="C12:M12"/>
    <mergeCell ref="C13:M13"/>
    <mergeCell ref="C14:M14"/>
    <mergeCell ref="C15:M15"/>
    <mergeCell ref="C16:M16"/>
    <mergeCell ref="B10:M10"/>
    <mergeCell ref="C9:M9"/>
    <mergeCell ref="C18:M18"/>
    <mergeCell ref="C17:M17"/>
    <mergeCell ref="B5:B8"/>
  </mergeCells>
  <pageMargins left="0.7" right="0.7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46" t="s">
        <v>88</v>
      </c>
      <c r="C2" s="47"/>
      <c r="D2" s="48"/>
      <c r="F2" s="1" t="s">
        <v>101</v>
      </c>
    </row>
    <row r="3" spans="2:6" ht="15" customHeight="1" x14ac:dyDescent="0.25">
      <c r="B3" s="49"/>
      <c r="C3" s="50"/>
      <c r="D3" s="51"/>
      <c r="F3" s="2" t="s">
        <v>3</v>
      </c>
    </row>
    <row r="4" spans="2:6" ht="15.75" customHeight="1" x14ac:dyDescent="0.25">
      <c r="B4" s="49"/>
      <c r="C4" s="50"/>
      <c r="D4" s="51"/>
      <c r="F4" s="3" t="s">
        <v>4</v>
      </c>
    </row>
    <row r="5" spans="2:6" ht="15" customHeight="1" x14ac:dyDescent="0.25">
      <c r="B5" s="49"/>
      <c r="C5" s="50"/>
      <c r="D5" s="51"/>
      <c r="F5" s="3" t="s">
        <v>5</v>
      </c>
    </row>
    <row r="6" spans="2:6" ht="15" customHeight="1" x14ac:dyDescent="0.25">
      <c r="B6" s="49"/>
      <c r="C6" s="50"/>
      <c r="D6" s="51"/>
      <c r="F6" s="3" t="s">
        <v>6</v>
      </c>
    </row>
    <row r="7" spans="2:6" ht="15.75" customHeight="1" x14ac:dyDescent="0.25">
      <c r="B7" s="49"/>
      <c r="C7" s="50"/>
      <c r="D7" s="51"/>
      <c r="F7" s="3" t="s">
        <v>7</v>
      </c>
    </row>
    <row r="8" spans="2:6" ht="15" customHeight="1" x14ac:dyDescent="0.25">
      <c r="B8" s="49"/>
      <c r="C8" s="50"/>
      <c r="D8" s="51"/>
      <c r="F8" s="3" t="s">
        <v>8</v>
      </c>
    </row>
    <row r="9" spans="2:6" ht="15" customHeight="1" x14ac:dyDescent="0.25">
      <c r="B9" s="49"/>
      <c r="C9" s="50"/>
      <c r="D9" s="51"/>
      <c r="F9" s="3" t="s">
        <v>9</v>
      </c>
    </row>
    <row r="10" spans="2:6" ht="15.75" customHeight="1" x14ac:dyDescent="0.25">
      <c r="B10" s="49"/>
      <c r="C10" s="50"/>
      <c r="D10" s="51"/>
      <c r="F10" s="3" t="s">
        <v>10</v>
      </c>
    </row>
    <row r="11" spans="2:6" x14ac:dyDescent="0.25">
      <c r="B11" s="49"/>
      <c r="C11" s="50"/>
      <c r="D11" s="51"/>
      <c r="F11" s="3" t="s">
        <v>11</v>
      </c>
    </row>
    <row r="12" spans="2:6" x14ac:dyDescent="0.25">
      <c r="B12" s="49"/>
      <c r="C12" s="50"/>
      <c r="D12" s="51"/>
      <c r="F12" s="3" t="s">
        <v>12</v>
      </c>
    </row>
    <row r="13" spans="2:6" x14ac:dyDescent="0.25">
      <c r="B13" s="49"/>
      <c r="C13" s="50"/>
      <c r="D13" s="51"/>
      <c r="F13" s="3" t="s">
        <v>13</v>
      </c>
    </row>
    <row r="14" spans="2:6" x14ac:dyDescent="0.25">
      <c r="B14" s="49"/>
      <c r="C14" s="50"/>
      <c r="D14" s="51"/>
      <c r="F14" s="3" t="s">
        <v>14</v>
      </c>
    </row>
    <row r="15" spans="2:6" x14ac:dyDescent="0.25">
      <c r="B15" s="49"/>
      <c r="C15" s="50"/>
      <c r="D15" s="51"/>
      <c r="F15" s="3" t="s">
        <v>15</v>
      </c>
    </row>
    <row r="16" spans="2:6" x14ac:dyDescent="0.25">
      <c r="B16" s="49"/>
      <c r="C16" s="50"/>
      <c r="D16" s="51"/>
      <c r="F16" s="3" t="s">
        <v>16</v>
      </c>
    </row>
    <row r="17" spans="2:6" x14ac:dyDescent="0.25">
      <c r="B17" s="49"/>
      <c r="C17" s="50"/>
      <c r="D17" s="51"/>
      <c r="F17" s="3" t="s">
        <v>17</v>
      </c>
    </row>
    <row r="18" spans="2:6" x14ac:dyDescent="0.25">
      <c r="B18" s="49"/>
      <c r="C18" s="50"/>
      <c r="D18" s="51"/>
      <c r="F18" s="3" t="s">
        <v>18</v>
      </c>
    </row>
    <row r="19" spans="2:6" x14ac:dyDescent="0.25">
      <c r="B19" s="49"/>
      <c r="C19" s="50"/>
      <c r="D19" s="51"/>
      <c r="F19" s="3" t="s">
        <v>19</v>
      </c>
    </row>
    <row r="20" spans="2:6" x14ac:dyDescent="0.25">
      <c r="B20" s="49"/>
      <c r="C20" s="50"/>
      <c r="D20" s="51"/>
      <c r="F20" s="3" t="s">
        <v>20</v>
      </c>
    </row>
    <row r="21" spans="2:6" x14ac:dyDescent="0.25">
      <c r="B21" s="49"/>
      <c r="C21" s="50"/>
      <c r="D21" s="51"/>
      <c r="F21" s="3" t="s">
        <v>21</v>
      </c>
    </row>
    <row r="22" spans="2:6" x14ac:dyDescent="0.25">
      <c r="B22" s="49"/>
      <c r="C22" s="50"/>
      <c r="D22" s="51"/>
      <c r="F22" s="3" t="s">
        <v>22</v>
      </c>
    </row>
    <row r="23" spans="2:6" x14ac:dyDescent="0.25">
      <c r="B23" s="49"/>
      <c r="C23" s="50"/>
      <c r="D23" s="51"/>
      <c r="F23" s="3" t="s">
        <v>23</v>
      </c>
    </row>
    <row r="24" spans="2:6" x14ac:dyDescent="0.25">
      <c r="B24" s="49"/>
      <c r="C24" s="50"/>
      <c r="D24" s="51"/>
      <c r="F24" s="3" t="s">
        <v>24</v>
      </c>
    </row>
    <row r="25" spans="2:6" x14ac:dyDescent="0.25">
      <c r="B25" s="49"/>
      <c r="C25" s="50"/>
      <c r="D25" s="51"/>
      <c r="F25" s="3" t="s">
        <v>25</v>
      </c>
    </row>
    <row r="26" spans="2:6" x14ac:dyDescent="0.25">
      <c r="B26" s="49"/>
      <c r="C26" s="50"/>
      <c r="D26" s="51"/>
      <c r="F26" s="3" t="s">
        <v>26</v>
      </c>
    </row>
    <row r="27" spans="2:6" x14ac:dyDescent="0.25">
      <c r="B27" s="49"/>
      <c r="C27" s="50"/>
      <c r="D27" s="51"/>
      <c r="F27" s="3" t="s">
        <v>27</v>
      </c>
    </row>
    <row r="28" spans="2:6" x14ac:dyDescent="0.25">
      <c r="B28" s="49"/>
      <c r="C28" s="50"/>
      <c r="D28" s="51"/>
      <c r="F28" s="3" t="s">
        <v>28</v>
      </c>
    </row>
    <row r="29" spans="2:6" x14ac:dyDescent="0.25">
      <c r="B29" s="49"/>
      <c r="C29" s="50"/>
      <c r="D29" s="51"/>
      <c r="F29" s="3" t="s">
        <v>29</v>
      </c>
    </row>
    <row r="30" spans="2:6" x14ac:dyDescent="0.25">
      <c r="B30" s="49"/>
      <c r="C30" s="50"/>
      <c r="D30" s="51"/>
      <c r="F30" s="3" t="s">
        <v>30</v>
      </c>
    </row>
    <row r="31" spans="2:6" x14ac:dyDescent="0.25">
      <c r="B31" s="49"/>
      <c r="C31" s="50"/>
      <c r="D31" s="51"/>
      <c r="F31" s="3" t="s">
        <v>31</v>
      </c>
    </row>
    <row r="32" spans="2:6" x14ac:dyDescent="0.25">
      <c r="B32" s="49"/>
      <c r="C32" s="50"/>
      <c r="D32" s="51"/>
      <c r="F32" s="3" t="s">
        <v>32</v>
      </c>
    </row>
    <row r="33" spans="2:6" x14ac:dyDescent="0.25">
      <c r="B33" s="49"/>
      <c r="C33" s="50"/>
      <c r="D33" s="51"/>
      <c r="F33" s="3" t="s">
        <v>33</v>
      </c>
    </row>
    <row r="34" spans="2:6" x14ac:dyDescent="0.25">
      <c r="B34" s="49"/>
      <c r="C34" s="50"/>
      <c r="D34" s="51"/>
      <c r="F34" s="3" t="s">
        <v>34</v>
      </c>
    </row>
    <row r="35" spans="2:6" x14ac:dyDescent="0.25">
      <c r="B35" s="49"/>
      <c r="C35" s="50"/>
      <c r="D35" s="51"/>
      <c r="F35" s="3" t="s">
        <v>35</v>
      </c>
    </row>
    <row r="36" spans="2:6" x14ac:dyDescent="0.25">
      <c r="B36" s="49"/>
      <c r="C36" s="50"/>
      <c r="D36" s="51"/>
      <c r="F36" s="3" t="s">
        <v>36</v>
      </c>
    </row>
    <row r="37" spans="2:6" x14ac:dyDescent="0.25">
      <c r="B37" s="49"/>
      <c r="C37" s="50"/>
      <c r="D37" s="51"/>
      <c r="F37" s="3" t="s">
        <v>37</v>
      </c>
    </row>
    <row r="38" spans="2:6" x14ac:dyDescent="0.25">
      <c r="B38" s="49"/>
      <c r="C38" s="50"/>
      <c r="D38" s="51"/>
      <c r="F38" s="3" t="s">
        <v>38</v>
      </c>
    </row>
    <row r="39" spans="2:6" x14ac:dyDescent="0.25">
      <c r="B39" s="49"/>
      <c r="C39" s="50"/>
      <c r="D39" s="51"/>
      <c r="F39" s="3" t="s">
        <v>39</v>
      </c>
    </row>
    <row r="40" spans="2:6" x14ac:dyDescent="0.25">
      <c r="B40" s="49"/>
      <c r="C40" s="50"/>
      <c r="D40" s="51"/>
      <c r="F40" s="3" t="s">
        <v>40</v>
      </c>
    </row>
    <row r="41" spans="2:6" x14ac:dyDescent="0.25">
      <c r="B41" s="49"/>
      <c r="C41" s="50"/>
      <c r="D41" s="51"/>
      <c r="F41" s="3" t="s">
        <v>41</v>
      </c>
    </row>
    <row r="42" spans="2:6" x14ac:dyDescent="0.25">
      <c r="B42" s="49"/>
      <c r="C42" s="50"/>
      <c r="D42" s="51"/>
      <c r="F42" s="3" t="s">
        <v>42</v>
      </c>
    </row>
    <row r="43" spans="2:6" x14ac:dyDescent="0.25">
      <c r="B43" s="49"/>
      <c r="C43" s="50"/>
      <c r="D43" s="51"/>
      <c r="F43" s="3" t="s">
        <v>43</v>
      </c>
    </row>
    <row r="44" spans="2:6" x14ac:dyDescent="0.25">
      <c r="B44" s="49"/>
      <c r="C44" s="50"/>
      <c r="D44" s="51"/>
      <c r="F44" s="3" t="s">
        <v>44</v>
      </c>
    </row>
    <row r="45" spans="2:6" x14ac:dyDescent="0.25">
      <c r="B45" s="49"/>
      <c r="C45" s="50"/>
      <c r="D45" s="51"/>
      <c r="F45" s="3" t="s">
        <v>45</v>
      </c>
    </row>
    <row r="46" spans="2:6" x14ac:dyDescent="0.25">
      <c r="B46" s="49"/>
      <c r="C46" s="50"/>
      <c r="D46" s="51"/>
      <c r="F46" s="3" t="s">
        <v>46</v>
      </c>
    </row>
    <row r="47" spans="2:6" x14ac:dyDescent="0.25">
      <c r="B47" s="49"/>
      <c r="C47" s="50"/>
      <c r="D47" s="51"/>
      <c r="F47" s="3" t="s">
        <v>47</v>
      </c>
    </row>
    <row r="48" spans="2:6" x14ac:dyDescent="0.25">
      <c r="B48" s="49"/>
      <c r="C48" s="50"/>
      <c r="D48" s="51"/>
      <c r="F48" s="3" t="s">
        <v>48</v>
      </c>
    </row>
    <row r="49" spans="2:6" x14ac:dyDescent="0.25">
      <c r="B49" s="49"/>
      <c r="C49" s="50"/>
      <c r="D49" s="51"/>
      <c r="F49" s="3" t="s">
        <v>49</v>
      </c>
    </row>
    <row r="50" spans="2:6" x14ac:dyDescent="0.25">
      <c r="B50" s="49"/>
      <c r="C50" s="50"/>
      <c r="D50" s="51"/>
      <c r="F50" s="3" t="s">
        <v>50</v>
      </c>
    </row>
    <row r="51" spans="2:6" x14ac:dyDescent="0.25">
      <c r="B51" s="49"/>
      <c r="C51" s="50"/>
      <c r="D51" s="51"/>
      <c r="F51" s="3" t="s">
        <v>51</v>
      </c>
    </row>
    <row r="52" spans="2:6" x14ac:dyDescent="0.25">
      <c r="B52" s="49"/>
      <c r="C52" s="50"/>
      <c r="D52" s="51"/>
      <c r="F52" s="3" t="s">
        <v>52</v>
      </c>
    </row>
    <row r="53" spans="2:6" x14ac:dyDescent="0.25">
      <c r="B53" s="49"/>
      <c r="C53" s="50"/>
      <c r="D53" s="51"/>
      <c r="F53" s="3" t="s">
        <v>53</v>
      </c>
    </row>
    <row r="54" spans="2:6" x14ac:dyDescent="0.25">
      <c r="B54" s="49"/>
      <c r="C54" s="50"/>
      <c r="D54" s="51"/>
      <c r="F54" s="3" t="s">
        <v>54</v>
      </c>
    </row>
    <row r="55" spans="2:6" x14ac:dyDescent="0.25">
      <c r="B55" s="49"/>
      <c r="C55" s="50"/>
      <c r="D55" s="51"/>
      <c r="F55" s="3" t="s">
        <v>55</v>
      </c>
    </row>
    <row r="56" spans="2:6" x14ac:dyDescent="0.25">
      <c r="B56" s="49"/>
      <c r="C56" s="50"/>
      <c r="D56" s="51"/>
      <c r="F56" s="3" t="s">
        <v>56</v>
      </c>
    </row>
    <row r="57" spans="2:6" x14ac:dyDescent="0.25">
      <c r="B57" s="49"/>
      <c r="C57" s="50"/>
      <c r="D57" s="51"/>
      <c r="F57" s="3" t="s">
        <v>57</v>
      </c>
    </row>
    <row r="58" spans="2:6" x14ac:dyDescent="0.25">
      <c r="B58" s="49"/>
      <c r="C58" s="50"/>
      <c r="D58" s="51"/>
      <c r="F58" s="3" t="s">
        <v>58</v>
      </c>
    </row>
    <row r="59" spans="2:6" x14ac:dyDescent="0.25">
      <c r="B59" s="49"/>
      <c r="C59" s="50"/>
      <c r="D59" s="51"/>
      <c r="F59" s="3" t="s">
        <v>59</v>
      </c>
    </row>
    <row r="60" spans="2:6" x14ac:dyDescent="0.25">
      <c r="B60" s="49"/>
      <c r="C60" s="50"/>
      <c r="D60" s="51"/>
      <c r="F60" s="3" t="s">
        <v>60</v>
      </c>
    </row>
    <row r="61" spans="2:6" x14ac:dyDescent="0.25">
      <c r="B61" s="49"/>
      <c r="C61" s="50"/>
      <c r="D61" s="51"/>
      <c r="F61" s="3" t="s">
        <v>61</v>
      </c>
    </row>
    <row r="62" spans="2:6" x14ac:dyDescent="0.25">
      <c r="B62" s="49"/>
      <c r="C62" s="50"/>
      <c r="D62" s="51"/>
      <c r="F62" s="3" t="s">
        <v>62</v>
      </c>
    </row>
    <row r="63" spans="2:6" x14ac:dyDescent="0.25">
      <c r="B63" s="49"/>
      <c r="C63" s="50"/>
      <c r="D63" s="51"/>
      <c r="F63" s="3" t="s">
        <v>63</v>
      </c>
    </row>
    <row r="64" spans="2:6" x14ac:dyDescent="0.25">
      <c r="B64" s="49"/>
      <c r="C64" s="50"/>
      <c r="D64" s="51"/>
      <c r="F64" s="3" t="s">
        <v>64</v>
      </c>
    </row>
    <row r="65" spans="2:6" x14ac:dyDescent="0.25">
      <c r="B65" s="49"/>
      <c r="C65" s="50"/>
      <c r="D65" s="51"/>
      <c r="F65" s="3" t="s">
        <v>65</v>
      </c>
    </row>
    <row r="66" spans="2:6" x14ac:dyDescent="0.25">
      <c r="B66" s="49"/>
      <c r="C66" s="50"/>
      <c r="D66" s="51"/>
      <c r="F66" s="3" t="s">
        <v>66</v>
      </c>
    </row>
    <row r="67" spans="2:6" x14ac:dyDescent="0.25">
      <c r="B67" s="49"/>
      <c r="C67" s="50"/>
      <c r="D67" s="51"/>
      <c r="F67" s="3" t="s">
        <v>67</v>
      </c>
    </row>
    <row r="68" spans="2:6" x14ac:dyDescent="0.25">
      <c r="B68" s="49"/>
      <c r="C68" s="50"/>
      <c r="D68" s="51"/>
      <c r="F68" s="3" t="s">
        <v>68</v>
      </c>
    </row>
    <row r="69" spans="2:6" x14ac:dyDescent="0.25">
      <c r="B69" s="49"/>
      <c r="C69" s="50"/>
      <c r="D69" s="51"/>
      <c r="F69" s="3" t="s">
        <v>69</v>
      </c>
    </row>
    <row r="70" spans="2:6" x14ac:dyDescent="0.25">
      <c r="B70" s="49"/>
      <c r="C70" s="50"/>
      <c r="D70" s="51"/>
      <c r="F70" s="3" t="s">
        <v>70</v>
      </c>
    </row>
    <row r="71" spans="2:6" x14ac:dyDescent="0.25">
      <c r="B71" s="49"/>
      <c r="C71" s="50"/>
      <c r="D71" s="51"/>
      <c r="F71" s="3" t="s">
        <v>71</v>
      </c>
    </row>
    <row r="72" spans="2:6" x14ac:dyDescent="0.25">
      <c r="B72" s="49"/>
      <c r="C72" s="50"/>
      <c r="D72" s="51"/>
      <c r="F72" s="3" t="s">
        <v>72</v>
      </c>
    </row>
    <row r="73" spans="2:6" x14ac:dyDescent="0.25">
      <c r="B73" s="49"/>
      <c r="C73" s="50"/>
      <c r="D73" s="51"/>
      <c r="F73" s="3" t="s">
        <v>73</v>
      </c>
    </row>
    <row r="74" spans="2:6" x14ac:dyDescent="0.25">
      <c r="B74" s="49"/>
      <c r="C74" s="50"/>
      <c r="D74" s="51"/>
      <c r="F74" s="3" t="s">
        <v>74</v>
      </c>
    </row>
    <row r="75" spans="2:6" x14ac:dyDescent="0.25">
      <c r="B75" s="49"/>
      <c r="C75" s="50"/>
      <c r="D75" s="51"/>
      <c r="F75" s="3" t="s">
        <v>75</v>
      </c>
    </row>
    <row r="76" spans="2:6" x14ac:dyDescent="0.25">
      <c r="B76" s="49"/>
      <c r="C76" s="50"/>
      <c r="D76" s="51"/>
      <c r="F76" s="3" t="s">
        <v>76</v>
      </c>
    </row>
    <row r="77" spans="2:6" x14ac:dyDescent="0.25">
      <c r="B77" s="49"/>
      <c r="C77" s="50"/>
      <c r="D77" s="51"/>
      <c r="F77" s="3" t="s">
        <v>77</v>
      </c>
    </row>
    <row r="78" spans="2:6" x14ac:dyDescent="0.25">
      <c r="B78" s="49"/>
      <c r="C78" s="50"/>
      <c r="D78" s="51"/>
      <c r="F78" s="3" t="s">
        <v>78</v>
      </c>
    </row>
    <row r="79" spans="2:6" x14ac:dyDescent="0.25">
      <c r="B79" s="49"/>
      <c r="C79" s="50"/>
      <c r="D79" s="51"/>
      <c r="F79" s="3" t="s">
        <v>79</v>
      </c>
    </row>
    <row r="80" spans="2:6" x14ac:dyDescent="0.25">
      <c r="B80" s="49"/>
      <c r="C80" s="50"/>
      <c r="D80" s="51"/>
      <c r="F80" s="3" t="s">
        <v>80</v>
      </c>
    </row>
    <row r="81" spans="2:6" x14ac:dyDescent="0.25">
      <c r="B81" s="49"/>
      <c r="C81" s="50"/>
      <c r="D81" s="51"/>
      <c r="F81" s="3" t="s">
        <v>81</v>
      </c>
    </row>
    <row r="82" spans="2:6" x14ac:dyDescent="0.25">
      <c r="B82" s="49"/>
      <c r="C82" s="50"/>
      <c r="D82" s="51"/>
      <c r="F82" s="3" t="s">
        <v>82</v>
      </c>
    </row>
    <row r="83" spans="2:6" x14ac:dyDescent="0.25">
      <c r="B83" s="49"/>
      <c r="C83" s="50"/>
      <c r="D83" s="51"/>
      <c r="F83" s="3" t="s">
        <v>83</v>
      </c>
    </row>
    <row r="84" spans="2:6" x14ac:dyDescent="0.25">
      <c r="B84" s="49"/>
      <c r="C84" s="50"/>
      <c r="D84" s="51"/>
      <c r="F84" s="3" t="s">
        <v>84</v>
      </c>
    </row>
    <row r="85" spans="2:6" x14ac:dyDescent="0.25">
      <c r="B85" s="49"/>
      <c r="C85" s="50"/>
      <c r="D85" s="51"/>
      <c r="F85" s="3" t="s">
        <v>85</v>
      </c>
    </row>
    <row r="86" spans="2:6" x14ac:dyDescent="0.25">
      <c r="B86" s="49"/>
      <c r="C86" s="50"/>
      <c r="D86" s="51"/>
      <c r="F86" s="3" t="s">
        <v>86</v>
      </c>
    </row>
    <row r="87" spans="2:6" ht="15.75" thickBot="1" x14ac:dyDescent="0.3">
      <c r="B87" s="52"/>
      <c r="C87" s="53"/>
      <c r="D87" s="54"/>
      <c r="F87" s="4" t="s">
        <v>87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Фролов Владимир Сергеевич</cp:lastModifiedBy>
  <cp:lastPrinted>2022-03-03T06:22:20Z</cp:lastPrinted>
  <dcterms:created xsi:type="dcterms:W3CDTF">2022-02-25T07:56:42Z</dcterms:created>
  <dcterms:modified xsi:type="dcterms:W3CDTF">2022-03-27T05:31:06Z</dcterms:modified>
</cp:coreProperties>
</file>