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1385"/>
  </bookViews>
  <sheets>
    <sheet name="Сведения о получателях 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12" i="1" l="1"/>
  <c r="M10" i="1"/>
  <c r="M11" i="1"/>
  <c r="M9" i="1"/>
  <c r="M29" i="1" l="1"/>
  <c r="M30" i="1"/>
  <c r="M31" i="1"/>
  <c r="M32" i="1"/>
  <c r="M28" i="1"/>
  <c r="M22" i="1"/>
  <c r="M23" i="1"/>
  <c r="M21" i="1"/>
  <c r="M20" i="1"/>
  <c r="M19" i="1"/>
  <c r="M18" i="1"/>
  <c r="M16" i="1"/>
  <c r="M14" i="1"/>
  <c r="M15" i="1"/>
  <c r="M17" i="1"/>
  <c r="M13" i="1"/>
</calcChain>
</file>

<file path=xl/sharedStrings.xml><?xml version="1.0" encoding="utf-8"?>
<sst xmlns="http://schemas.openxmlformats.org/spreadsheetml/2006/main" count="120" uniqueCount="69">
  <si>
    <t xml:space="preserve">Подпрограмма 1 «Развитие растениеводства, переработки и реализации продукции растениеводства» </t>
  </si>
  <si>
    <t>Подпрограмма 2 "Развитие прочего животноводства"</t>
  </si>
  <si>
    <t xml:space="preserve">Подпрограмма 5 «Повышение эффективности использования и развития ресурсного потенциала рыбохозяйственного комплекса» </t>
  </si>
  <si>
    <t>Дата размещения сведений</t>
  </si>
  <si>
    <t>№ Соглашения</t>
  </si>
  <si>
    <t>Вид поддержки</t>
  </si>
  <si>
    <t>Форма поддержки</t>
  </si>
  <si>
    <t>Основные мероприятия:</t>
  </si>
  <si>
    <t>фактическое значение</t>
  </si>
  <si>
    <t>плановое  значение</t>
  </si>
  <si>
    <t>ед. изм.</t>
  </si>
  <si>
    <t xml:space="preserve">Целевые показатели </t>
  </si>
  <si>
    <t>Цель государственной программы: устойчивое развитие агропромышленного комплекса и сельских территорий, повышение конкурентоспособности продукции, произведенной в автономном округе</t>
  </si>
  <si>
    <t>Наименование юридического лица, Ф.И.О. индивидуального предпринемателя, главы КХФ, получателя поддержки</t>
  </si>
  <si>
    <t>Объемы финансирования  (нарастающим итогом в текущем финансовом году) тыс. руб.</t>
  </si>
  <si>
    <t xml:space="preserve">процент исполнения </t>
  </si>
  <si>
    <t>Информация о нарушении порядка и условий предоставления поддержки(если имеется), в том числе о нецелевом использовании средств подержки</t>
  </si>
  <si>
    <t>Сведения</t>
  </si>
  <si>
    <t>наименование целевого показателя</t>
  </si>
  <si>
    <t>№ записи</t>
  </si>
  <si>
    <t>Сведения о получателе государственной поддержки</t>
  </si>
  <si>
    <t>плановые  показатели</t>
  </si>
  <si>
    <t>Сведения о достижении получателем государственной поддержки целевых показателей в текущем финансовом году</t>
  </si>
  <si>
    <t>фактические показатели</t>
  </si>
  <si>
    <t xml:space="preserve">Подпрограмма 4 «Поддержка малых форм хозяйствования» </t>
  </si>
  <si>
    <t>ООО "Лаукар"</t>
  </si>
  <si>
    <t>финансовая</t>
  </si>
  <si>
    <t>тонн</t>
  </si>
  <si>
    <t>№119-2014 от 26.06.2014</t>
  </si>
  <si>
    <t>ИП Куклинов А.А., глава КФХ</t>
  </si>
  <si>
    <t>ИП Мезенцев Н.С., глава КФХ</t>
  </si>
  <si>
    <t>ИП Молчанов А.Н., глава КФХ</t>
  </si>
  <si>
    <t>ИП Филькина Н.В., глава КФХ</t>
  </si>
  <si>
    <t>ООО "Омфал"</t>
  </si>
  <si>
    <t>ООО "Птицефабрика Нижневартовская"</t>
  </si>
  <si>
    <t>№69-2014 от 17.04.2014</t>
  </si>
  <si>
    <t>№272-2014 от 10.12.2014</t>
  </si>
  <si>
    <t>№120-2014 от 26.06.2014</t>
  </si>
  <si>
    <t>№68-2014 от 17.04.2014</t>
  </si>
  <si>
    <t>№67-2014 от 17.04.2014</t>
  </si>
  <si>
    <t>№61-2014 от 10.04.2014</t>
  </si>
  <si>
    <t>производство молока</t>
  </si>
  <si>
    <t xml:space="preserve">субсидии на производство и реализацию продукции растениеводства в защищенном грунте    </t>
  </si>
  <si>
    <t>субсидии на поддержку развития прочего животноводства</t>
  </si>
  <si>
    <t xml:space="preserve"> производство мяса в живом весе</t>
  </si>
  <si>
    <t>произведено овощей защищенного грунта</t>
  </si>
  <si>
    <t xml:space="preserve">субсидии на производство и реализацию продукции растениеводства в  открытом грунте    </t>
  </si>
  <si>
    <t>произведено овощей в открытом грунте</t>
  </si>
  <si>
    <t>ИП Лобанов С.А., глава КФХ</t>
  </si>
  <si>
    <t>№71-2014 от 25.04.2014</t>
  </si>
  <si>
    <t>тыс.шт.</t>
  </si>
  <si>
    <t>ООО "НРКК "Санта-Мария"</t>
  </si>
  <si>
    <t>ООО "РПЗ "Обьрыба"</t>
  </si>
  <si>
    <t>ООО "Обьрыба"</t>
  </si>
  <si>
    <t>ООО "Сибирский острог"</t>
  </si>
  <si>
    <t>ИП Дыбань И.Л.</t>
  </si>
  <si>
    <t xml:space="preserve"> субсидии на производство и реализацию пищевой рыбной продукции</t>
  </si>
  <si>
    <t xml:space="preserve"> субсидии на  вылов и реализацию пищевой рыбы</t>
  </si>
  <si>
    <t>вылов рыбы</t>
  </si>
  <si>
    <t>производство рыбопродукции</t>
  </si>
  <si>
    <t>№73-2014 от 05.05.2014</t>
  </si>
  <si>
    <t>№28-2015 от 12.02.2015</t>
  </si>
  <si>
    <t>№297-2014 от 16.12.2014</t>
  </si>
  <si>
    <t>№29-2015 от 12.02.2015</t>
  </si>
  <si>
    <t>№17-2017 от 03.02.2017</t>
  </si>
  <si>
    <t>производство яиц</t>
  </si>
  <si>
    <t xml:space="preserve"> маточного поголовья сельскохозяйственных животных</t>
  </si>
  <si>
    <t xml:space="preserve"> условных голов</t>
  </si>
  <si>
    <t xml:space="preserve"> о предоставлении субсидий получателям государственной поддержки, достижении целевых показателей, в рамках реализации государственной программы Ханты-Мансийского автономного округа-Югры "Развитие агропромышленного комплекса и рынков сельскохозяйственной продукции, сырья и продовольствия в Ханты-Мансийском автономном округе - Югре в 2016-2020 годах"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</si>
</sst>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166" fontId="7" fillId="2" borderId="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7" workbookViewId="0">
      <selection activeCell="E35" sqref="E35"/>
    </sheetView>
  </sheetViews>
  <sheetFormatPr defaultRowHeight="15.75" x14ac:dyDescent="0.25"/>
  <cols>
    <col min="1" max="1" width="6.28515625" style="1" customWidth="1"/>
    <col min="2" max="2" width="11" style="1" customWidth="1"/>
    <col min="3" max="3" width="11.7109375" style="1" customWidth="1"/>
    <col min="4" max="4" width="24.28515625" style="1" customWidth="1"/>
    <col min="5" max="5" width="43.140625" style="1" customWidth="1"/>
    <col min="6" max="6" width="10.42578125" style="1" customWidth="1"/>
    <col min="7" max="7" width="11.85546875" style="1" customWidth="1"/>
    <col min="8" max="8" width="10.7109375" style="1" customWidth="1"/>
    <col min="9" max="9" width="25.140625" style="1" customWidth="1"/>
    <col min="10" max="10" width="6.28515625" style="1" customWidth="1"/>
    <col min="11" max="11" width="10.28515625" style="33" customWidth="1"/>
    <col min="12" max="12" width="12.140625" style="33" customWidth="1"/>
    <col min="13" max="13" width="10.42578125" style="1" customWidth="1"/>
    <col min="14" max="14" width="23.140625" style="1" customWidth="1"/>
    <col min="15" max="16384" width="9.140625" style="1"/>
  </cols>
  <sheetData>
    <row r="1" spans="1:14" ht="18.75" x14ac:dyDescent="0.2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63" customHeight="1" x14ac:dyDescent="0.25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" customHeight="1" x14ac:dyDescent="0.25">
      <c r="A3" s="43" t="s">
        <v>19</v>
      </c>
      <c r="B3" s="46" t="s">
        <v>20</v>
      </c>
      <c r="C3" s="47"/>
      <c r="D3" s="47"/>
      <c r="E3" s="47"/>
      <c r="F3" s="47"/>
      <c r="G3" s="47"/>
      <c r="H3" s="48"/>
      <c r="I3" s="44" t="s">
        <v>22</v>
      </c>
      <c r="J3" s="44"/>
      <c r="K3" s="44"/>
      <c r="L3" s="44"/>
      <c r="M3" s="44"/>
      <c r="N3" s="44"/>
    </row>
    <row r="4" spans="1:14" s="2" customFormat="1" ht="73.5" customHeight="1" x14ac:dyDescent="0.25">
      <c r="A4" s="43"/>
      <c r="B4" s="43" t="s">
        <v>3</v>
      </c>
      <c r="C4" s="43" t="s">
        <v>4</v>
      </c>
      <c r="D4" s="43" t="s">
        <v>13</v>
      </c>
      <c r="E4" s="43" t="s">
        <v>5</v>
      </c>
      <c r="F4" s="43" t="s">
        <v>6</v>
      </c>
      <c r="G4" s="43" t="s">
        <v>14</v>
      </c>
      <c r="H4" s="43"/>
      <c r="I4" s="43" t="s">
        <v>11</v>
      </c>
      <c r="J4" s="43"/>
      <c r="K4" s="43"/>
      <c r="L4" s="43"/>
      <c r="M4" s="43"/>
      <c r="N4" s="43" t="s">
        <v>16</v>
      </c>
    </row>
    <row r="5" spans="1:14" ht="38.25" x14ac:dyDescent="0.25">
      <c r="A5" s="43"/>
      <c r="B5" s="43"/>
      <c r="C5" s="43"/>
      <c r="D5" s="43"/>
      <c r="E5" s="43"/>
      <c r="F5" s="43"/>
      <c r="G5" s="4" t="s">
        <v>9</v>
      </c>
      <c r="H5" s="3" t="s">
        <v>8</v>
      </c>
      <c r="I5" s="3" t="s">
        <v>18</v>
      </c>
      <c r="J5" s="3" t="s">
        <v>10</v>
      </c>
      <c r="K5" s="37" t="s">
        <v>21</v>
      </c>
      <c r="L5" s="37" t="s">
        <v>23</v>
      </c>
      <c r="M5" s="3" t="s">
        <v>15</v>
      </c>
      <c r="N5" s="43"/>
    </row>
    <row r="6" spans="1:14" s="2" customFormat="1" ht="12.75" customHeight="1" x14ac:dyDescent="0.25">
      <c r="A6" s="68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2"/>
    </row>
    <row r="7" spans="1:14" s="2" customFormat="1" ht="12.75" customHeight="1" x14ac:dyDescent="0.25">
      <c r="A7" s="68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2"/>
    </row>
    <row r="8" spans="1:14" s="2" customFormat="1" ht="12.75" customHeight="1" x14ac:dyDescent="0.25">
      <c r="A8" s="68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2"/>
    </row>
    <row r="9" spans="1:14" s="2" customFormat="1" ht="25.5" x14ac:dyDescent="0.25">
      <c r="A9" s="5">
        <v>1</v>
      </c>
      <c r="B9" s="9">
        <v>43018</v>
      </c>
      <c r="C9" s="5" t="s">
        <v>28</v>
      </c>
      <c r="D9" s="10" t="s">
        <v>25</v>
      </c>
      <c r="E9" s="5" t="s">
        <v>42</v>
      </c>
      <c r="F9" s="5" t="s">
        <v>26</v>
      </c>
      <c r="G9" s="11">
        <v>583.86599999999999</v>
      </c>
      <c r="H9" s="11">
        <v>291.00599999999997</v>
      </c>
      <c r="I9" s="5" t="s">
        <v>45</v>
      </c>
      <c r="J9" s="5" t="s">
        <v>27</v>
      </c>
      <c r="K9" s="34">
        <v>32.299999999999997</v>
      </c>
      <c r="L9" s="34">
        <v>34.674999999999997</v>
      </c>
      <c r="M9" s="11">
        <f>L9*100/K9</f>
        <v>107.35294117647058</v>
      </c>
      <c r="N9" s="5"/>
    </row>
    <row r="10" spans="1:14" s="2" customFormat="1" ht="25.5" x14ac:dyDescent="0.25">
      <c r="A10" s="5">
        <v>2</v>
      </c>
      <c r="B10" s="9">
        <v>43018</v>
      </c>
      <c r="C10" s="13" t="s">
        <v>37</v>
      </c>
      <c r="D10" s="12" t="s">
        <v>31</v>
      </c>
      <c r="E10" s="5" t="s">
        <v>46</v>
      </c>
      <c r="F10" s="5" t="s">
        <v>26</v>
      </c>
      <c r="G10" s="11">
        <v>269.15800000000002</v>
      </c>
      <c r="H10" s="11">
        <v>0</v>
      </c>
      <c r="I10" s="5" t="s">
        <v>47</v>
      </c>
      <c r="J10" s="5" t="s">
        <v>27</v>
      </c>
      <c r="K10" s="34">
        <v>130</v>
      </c>
      <c r="L10" s="34">
        <v>195</v>
      </c>
      <c r="M10" s="11">
        <f t="shared" ref="M10:M11" si="0">L10*100/K10</f>
        <v>150</v>
      </c>
      <c r="N10" s="5"/>
    </row>
    <row r="11" spans="1:14" s="2" customFormat="1" ht="25.5" x14ac:dyDescent="0.25">
      <c r="A11" s="5">
        <v>3</v>
      </c>
      <c r="B11" s="9">
        <v>43018</v>
      </c>
      <c r="C11" s="13" t="s">
        <v>49</v>
      </c>
      <c r="D11" s="10" t="s">
        <v>48</v>
      </c>
      <c r="E11" s="5" t="s">
        <v>46</v>
      </c>
      <c r="F11" s="5" t="s">
        <v>26</v>
      </c>
      <c r="G11" s="11">
        <v>351.976</v>
      </c>
      <c r="H11" s="11">
        <v>0</v>
      </c>
      <c r="I11" s="5" t="s">
        <v>47</v>
      </c>
      <c r="J11" s="5" t="s">
        <v>27</v>
      </c>
      <c r="K11" s="34">
        <v>170</v>
      </c>
      <c r="L11" s="34">
        <v>210</v>
      </c>
      <c r="M11" s="11">
        <f t="shared" si="0"/>
        <v>123.52941176470588</v>
      </c>
      <c r="N11" s="5"/>
    </row>
    <row r="12" spans="1:14" s="2" customFormat="1" ht="12.75" customHeight="1" x14ac:dyDescent="0.25">
      <c r="A12" s="70" t="s">
        <v>1</v>
      </c>
      <c r="B12" s="71"/>
      <c r="C12" s="71"/>
      <c r="D12" s="71"/>
      <c r="E12" s="71"/>
      <c r="F12" s="71"/>
      <c r="G12" s="19"/>
      <c r="H12" s="40">
        <f>SUM(H9:H11)</f>
        <v>291.00599999999997</v>
      </c>
      <c r="I12" s="19"/>
      <c r="J12" s="19"/>
      <c r="K12" s="29"/>
      <c r="L12" s="29"/>
      <c r="M12" s="19"/>
      <c r="N12" s="20"/>
    </row>
    <row r="13" spans="1:14" s="2" customFormat="1" ht="15" customHeight="1" x14ac:dyDescent="0.25">
      <c r="A13" s="57">
        <v>1</v>
      </c>
      <c r="B13" s="60">
        <v>43018</v>
      </c>
      <c r="C13" s="49" t="s">
        <v>35</v>
      </c>
      <c r="D13" s="51" t="s">
        <v>29</v>
      </c>
      <c r="E13" s="57" t="s">
        <v>43</v>
      </c>
      <c r="F13" s="55" t="s">
        <v>26</v>
      </c>
      <c r="G13" s="53">
        <v>3898.8609999999999</v>
      </c>
      <c r="H13" s="53">
        <v>3898.8609999999999</v>
      </c>
      <c r="I13" s="6" t="s">
        <v>41</v>
      </c>
      <c r="J13" s="6" t="s">
        <v>27</v>
      </c>
      <c r="K13" s="35">
        <v>243.1</v>
      </c>
      <c r="L13" s="35">
        <v>269.62299999999999</v>
      </c>
      <c r="M13" s="11">
        <f>L13*100/K13</f>
        <v>110.9103249691485</v>
      </c>
      <c r="N13" s="7"/>
    </row>
    <row r="14" spans="1:14" s="2" customFormat="1" ht="25.5" x14ac:dyDescent="0.25">
      <c r="A14" s="58"/>
      <c r="B14" s="61"/>
      <c r="C14" s="50"/>
      <c r="D14" s="52"/>
      <c r="E14" s="58"/>
      <c r="F14" s="56"/>
      <c r="G14" s="54"/>
      <c r="H14" s="54"/>
      <c r="I14" s="6" t="s">
        <v>44</v>
      </c>
      <c r="J14" s="6" t="s">
        <v>27</v>
      </c>
      <c r="K14" s="35">
        <v>23.8</v>
      </c>
      <c r="L14" s="35">
        <v>35.142000000000003</v>
      </c>
      <c r="M14" s="11">
        <f t="shared" ref="M14:M23" si="1">L14*100/K14</f>
        <v>147.65546218487395</v>
      </c>
      <c r="N14" s="7"/>
    </row>
    <row r="15" spans="1:14" s="2" customFormat="1" ht="15" customHeight="1" x14ac:dyDescent="0.25">
      <c r="A15" s="57">
        <v>2</v>
      </c>
      <c r="B15" s="60">
        <v>43018</v>
      </c>
      <c r="C15" s="49" t="s">
        <v>36</v>
      </c>
      <c r="D15" s="62" t="s">
        <v>30</v>
      </c>
      <c r="E15" s="57" t="s">
        <v>43</v>
      </c>
      <c r="F15" s="55" t="s">
        <v>26</v>
      </c>
      <c r="G15" s="53">
        <v>1492.9179999999999</v>
      </c>
      <c r="H15" s="53">
        <v>1314.028</v>
      </c>
      <c r="I15" s="6" t="s">
        <v>41</v>
      </c>
      <c r="J15" s="6" t="s">
        <v>27</v>
      </c>
      <c r="K15" s="35">
        <v>102.6</v>
      </c>
      <c r="L15" s="35">
        <v>111.72499999999999</v>
      </c>
      <c r="M15" s="11">
        <f t="shared" si="1"/>
        <v>108.89376218323588</v>
      </c>
      <c r="N15" s="7"/>
    </row>
    <row r="16" spans="1:14" s="2" customFormat="1" ht="25.5" x14ac:dyDescent="0.25">
      <c r="A16" s="58"/>
      <c r="B16" s="61"/>
      <c r="C16" s="50"/>
      <c r="D16" s="63"/>
      <c r="E16" s="58"/>
      <c r="F16" s="56"/>
      <c r="G16" s="54"/>
      <c r="H16" s="54"/>
      <c r="I16" s="6" t="s">
        <v>44</v>
      </c>
      <c r="J16" s="6" t="s">
        <v>27</v>
      </c>
      <c r="K16" s="35">
        <v>15</v>
      </c>
      <c r="L16" s="35">
        <v>15.933</v>
      </c>
      <c r="M16" s="11">
        <f t="shared" si="1"/>
        <v>106.22</v>
      </c>
      <c r="N16" s="7"/>
    </row>
    <row r="17" spans="1:14" s="2" customFormat="1" ht="38.25" x14ac:dyDescent="0.25">
      <c r="A17" s="14">
        <v>3</v>
      </c>
      <c r="B17" s="9">
        <v>43018</v>
      </c>
      <c r="C17" s="15" t="s">
        <v>37</v>
      </c>
      <c r="D17" s="17" t="s">
        <v>31</v>
      </c>
      <c r="E17" s="14" t="s">
        <v>43</v>
      </c>
      <c r="F17" s="16" t="s">
        <v>26</v>
      </c>
      <c r="G17" s="26">
        <v>468</v>
      </c>
      <c r="H17" s="26">
        <v>468</v>
      </c>
      <c r="I17" s="6" t="s">
        <v>66</v>
      </c>
      <c r="J17" s="25" t="s">
        <v>67</v>
      </c>
      <c r="K17" s="35">
        <v>24</v>
      </c>
      <c r="L17" s="35">
        <v>26</v>
      </c>
      <c r="M17" s="11">
        <f t="shared" si="1"/>
        <v>108.33333333333333</v>
      </c>
      <c r="N17" s="7"/>
    </row>
    <row r="18" spans="1:14" s="2" customFormat="1" ht="25.5" x14ac:dyDescent="0.25">
      <c r="A18" s="6">
        <v>4</v>
      </c>
      <c r="B18" s="9">
        <v>43018</v>
      </c>
      <c r="C18" s="13" t="s">
        <v>38</v>
      </c>
      <c r="D18" s="12" t="s">
        <v>32</v>
      </c>
      <c r="E18" s="6" t="s">
        <v>43</v>
      </c>
      <c r="F18" s="5" t="s">
        <v>26</v>
      </c>
      <c r="G18" s="27">
        <v>51042.436000000002</v>
      </c>
      <c r="H18" s="27">
        <v>48066.743999999999</v>
      </c>
      <c r="I18" s="6" t="s">
        <v>44</v>
      </c>
      <c r="J18" s="6" t="s">
        <v>27</v>
      </c>
      <c r="K18" s="35">
        <v>880</v>
      </c>
      <c r="L18" s="35">
        <v>824.4692</v>
      </c>
      <c r="M18" s="18">
        <f t="shared" si="1"/>
        <v>93.689681818181811</v>
      </c>
      <c r="N18" s="7"/>
    </row>
    <row r="19" spans="1:14" s="2" customFormat="1" ht="25.5" customHeight="1" x14ac:dyDescent="0.25">
      <c r="A19" s="57">
        <v>5</v>
      </c>
      <c r="B19" s="60">
        <v>43018</v>
      </c>
      <c r="C19" s="49" t="s">
        <v>39</v>
      </c>
      <c r="D19" s="62" t="s">
        <v>33</v>
      </c>
      <c r="E19" s="57" t="s">
        <v>43</v>
      </c>
      <c r="F19" s="55" t="s">
        <v>26</v>
      </c>
      <c r="G19" s="53">
        <v>2423.91</v>
      </c>
      <c r="H19" s="53">
        <v>2423.91</v>
      </c>
      <c r="I19" s="6" t="s">
        <v>41</v>
      </c>
      <c r="J19" s="6" t="s">
        <v>27</v>
      </c>
      <c r="K19" s="35">
        <v>50</v>
      </c>
      <c r="L19" s="35">
        <v>46.457000000000001</v>
      </c>
      <c r="M19" s="18">
        <f t="shared" si="1"/>
        <v>92.914000000000001</v>
      </c>
      <c r="N19" s="6"/>
    </row>
    <row r="20" spans="1:14" s="2" customFormat="1" ht="25.5" x14ac:dyDescent="0.25">
      <c r="A20" s="64"/>
      <c r="B20" s="66"/>
      <c r="C20" s="67"/>
      <c r="D20" s="73"/>
      <c r="E20" s="64"/>
      <c r="F20" s="65"/>
      <c r="G20" s="59"/>
      <c r="H20" s="59"/>
      <c r="I20" s="6" t="s">
        <v>44</v>
      </c>
      <c r="J20" s="6" t="s">
        <v>27</v>
      </c>
      <c r="K20" s="35">
        <v>31.64</v>
      </c>
      <c r="L20" s="35">
        <v>40.760449999999999</v>
      </c>
      <c r="M20" s="18">
        <f t="shared" si="1"/>
        <v>128.82569532237673</v>
      </c>
      <c r="N20" s="6"/>
    </row>
    <row r="21" spans="1:14" s="2" customFormat="1" ht="12.75" customHeight="1" x14ac:dyDescent="0.25">
      <c r="A21" s="58"/>
      <c r="B21" s="61"/>
      <c r="C21" s="50"/>
      <c r="D21" s="63"/>
      <c r="E21" s="58"/>
      <c r="F21" s="56"/>
      <c r="G21" s="54"/>
      <c r="H21" s="54"/>
      <c r="I21" s="6" t="s">
        <v>65</v>
      </c>
      <c r="J21" s="6" t="s">
        <v>50</v>
      </c>
      <c r="K21" s="35">
        <v>63</v>
      </c>
      <c r="L21" s="35">
        <v>86.146000000000001</v>
      </c>
      <c r="M21" s="18">
        <f t="shared" si="1"/>
        <v>136.73968253968255</v>
      </c>
      <c r="N21" s="6"/>
    </row>
    <row r="22" spans="1:14" s="2" customFormat="1" ht="25.5" x14ac:dyDescent="0.25">
      <c r="A22" s="57">
        <v>6</v>
      </c>
      <c r="B22" s="60">
        <v>43018</v>
      </c>
      <c r="C22" s="49" t="s">
        <v>40</v>
      </c>
      <c r="D22" s="62" t="s">
        <v>34</v>
      </c>
      <c r="E22" s="57" t="s">
        <v>43</v>
      </c>
      <c r="F22" s="55" t="s">
        <v>26</v>
      </c>
      <c r="G22" s="53">
        <v>56603.972999999998</v>
      </c>
      <c r="H22" s="53">
        <v>54599.249459999999</v>
      </c>
      <c r="I22" s="6" t="s">
        <v>44</v>
      </c>
      <c r="J22" s="6" t="s">
        <v>27</v>
      </c>
      <c r="K22" s="35">
        <v>636</v>
      </c>
      <c r="L22" s="35">
        <v>659.50099999999998</v>
      </c>
      <c r="M22" s="18">
        <f t="shared" si="1"/>
        <v>103.6951257861635</v>
      </c>
      <c r="N22" s="6"/>
    </row>
    <row r="23" spans="1:14" s="2" customFormat="1" ht="25.5" x14ac:dyDescent="0.25">
      <c r="A23" s="58"/>
      <c r="B23" s="61"/>
      <c r="C23" s="50"/>
      <c r="D23" s="63"/>
      <c r="E23" s="58"/>
      <c r="F23" s="56"/>
      <c r="G23" s="54"/>
      <c r="H23" s="54"/>
      <c r="I23" s="6" t="s">
        <v>65</v>
      </c>
      <c r="J23" s="6" t="s">
        <v>50</v>
      </c>
      <c r="K23" s="35">
        <v>21000</v>
      </c>
      <c r="L23" s="41">
        <v>13609.8</v>
      </c>
      <c r="M23" s="18">
        <f t="shared" si="1"/>
        <v>64.808571428571426</v>
      </c>
      <c r="N23" s="7"/>
    </row>
    <row r="24" spans="1:14" s="2" customFormat="1" ht="12.75" customHeight="1" x14ac:dyDescent="0.25">
      <c r="A24" s="68" t="s">
        <v>24</v>
      </c>
      <c r="B24" s="69"/>
      <c r="C24" s="69"/>
      <c r="D24" s="69"/>
      <c r="E24" s="69"/>
      <c r="F24" s="69"/>
      <c r="G24" s="21"/>
      <c r="H24" s="23"/>
      <c r="I24" s="21"/>
      <c r="J24" s="21"/>
      <c r="K24" s="30"/>
      <c r="L24" s="30"/>
      <c r="M24" s="21"/>
      <c r="N24" s="22"/>
    </row>
    <row r="25" spans="1:14" s="2" customFormat="1" ht="12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31"/>
      <c r="L25" s="31"/>
      <c r="M25" s="5"/>
      <c r="N25" s="5"/>
    </row>
    <row r="26" spans="1:14" s="2" customFormat="1" ht="12.75" x14ac:dyDescent="0.25">
      <c r="A26" s="5"/>
      <c r="B26" s="8"/>
      <c r="C26" s="8"/>
      <c r="D26" s="4"/>
      <c r="E26" s="8"/>
      <c r="F26" s="8"/>
      <c r="G26" s="5"/>
      <c r="H26" s="5"/>
      <c r="I26" s="5"/>
      <c r="J26" s="5"/>
      <c r="K26" s="31"/>
      <c r="L26" s="31"/>
      <c r="M26" s="5"/>
      <c r="N26" s="5"/>
    </row>
    <row r="27" spans="1:14" s="2" customFormat="1" ht="12.75" customHeight="1" x14ac:dyDescent="0.25">
      <c r="A27" s="68" t="s">
        <v>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2"/>
    </row>
    <row r="28" spans="1:14" s="2" customFormat="1" ht="25.5" x14ac:dyDescent="0.25">
      <c r="A28" s="5">
        <v>1</v>
      </c>
      <c r="B28" s="9">
        <v>43018</v>
      </c>
      <c r="C28" s="5" t="s">
        <v>60</v>
      </c>
      <c r="D28" s="10" t="s">
        <v>51</v>
      </c>
      <c r="E28" s="5" t="s">
        <v>56</v>
      </c>
      <c r="F28" s="5" t="s">
        <v>26</v>
      </c>
      <c r="G28" s="28">
        <v>13653.834999999999</v>
      </c>
      <c r="H28" s="28">
        <v>13653.834999999999</v>
      </c>
      <c r="I28" s="5" t="s">
        <v>59</v>
      </c>
      <c r="J28" s="5" t="s">
        <v>27</v>
      </c>
      <c r="K28" s="36">
        <v>1244</v>
      </c>
      <c r="L28" s="39">
        <v>1059.5</v>
      </c>
      <c r="M28" s="27">
        <f t="shared" ref="M28:M32" si="2">L28*100/K28</f>
        <v>85.168810289389071</v>
      </c>
      <c r="N28" s="5"/>
    </row>
    <row r="29" spans="1:14" s="2" customFormat="1" ht="25.5" x14ac:dyDescent="0.25">
      <c r="A29" s="5">
        <v>2</v>
      </c>
      <c r="B29" s="9">
        <v>43018</v>
      </c>
      <c r="C29" s="5" t="s">
        <v>61</v>
      </c>
      <c r="D29" s="10" t="s">
        <v>52</v>
      </c>
      <c r="E29" s="5" t="s">
        <v>56</v>
      </c>
      <c r="F29" s="5" t="s">
        <v>26</v>
      </c>
      <c r="G29" s="28">
        <v>1945.8140000000001</v>
      </c>
      <c r="H29" s="28">
        <v>1879.9204999999999</v>
      </c>
      <c r="I29" s="5" t="s">
        <v>59</v>
      </c>
      <c r="J29" s="5" t="s">
        <v>27</v>
      </c>
      <c r="K29" s="36">
        <v>256.39999999999998</v>
      </c>
      <c r="L29" s="36">
        <v>204.50210000000001</v>
      </c>
      <c r="M29" s="27">
        <f t="shared" si="2"/>
        <v>79.759009360374435</v>
      </c>
      <c r="N29" s="5"/>
    </row>
    <row r="30" spans="1:14" s="2" customFormat="1" ht="25.5" x14ac:dyDescent="0.25">
      <c r="A30" s="5">
        <v>3</v>
      </c>
      <c r="B30" s="9">
        <v>43018</v>
      </c>
      <c r="C30" s="5" t="s">
        <v>62</v>
      </c>
      <c r="D30" s="10" t="s">
        <v>53</v>
      </c>
      <c r="E30" s="5" t="s">
        <v>57</v>
      </c>
      <c r="F30" s="5" t="s">
        <v>26</v>
      </c>
      <c r="G30" s="28">
        <v>1018.441</v>
      </c>
      <c r="H30" s="28">
        <v>1018.441</v>
      </c>
      <c r="I30" s="5" t="s">
        <v>58</v>
      </c>
      <c r="J30" s="5" t="s">
        <v>27</v>
      </c>
      <c r="K30" s="36">
        <v>201.3</v>
      </c>
      <c r="L30" s="36">
        <v>286.0138</v>
      </c>
      <c r="M30" s="27">
        <f t="shared" si="2"/>
        <v>142.08335817188276</v>
      </c>
      <c r="N30" s="5"/>
    </row>
    <row r="31" spans="1:14" s="2" customFormat="1" ht="25.5" x14ac:dyDescent="0.25">
      <c r="A31" s="5">
        <v>4</v>
      </c>
      <c r="B31" s="9">
        <v>43018</v>
      </c>
      <c r="C31" s="5" t="s">
        <v>63</v>
      </c>
      <c r="D31" s="10" t="s">
        <v>54</v>
      </c>
      <c r="E31" s="5" t="s">
        <v>57</v>
      </c>
      <c r="F31" s="5" t="s">
        <v>26</v>
      </c>
      <c r="G31" s="28">
        <v>27.826000000000001</v>
      </c>
      <c r="H31" s="28">
        <v>27.826000000000001</v>
      </c>
      <c r="I31" s="5" t="s">
        <v>58</v>
      </c>
      <c r="J31" s="5" t="s">
        <v>27</v>
      </c>
      <c r="K31" s="36">
        <v>5.5</v>
      </c>
      <c r="L31" s="36">
        <v>8.3718000000000004</v>
      </c>
      <c r="M31" s="27">
        <f t="shared" si="2"/>
        <v>152.21454545454546</v>
      </c>
      <c r="N31" s="5"/>
    </row>
    <row r="32" spans="1:14" s="2" customFormat="1" ht="25.5" x14ac:dyDescent="0.25">
      <c r="A32" s="5">
        <v>5</v>
      </c>
      <c r="B32" s="9">
        <v>43018</v>
      </c>
      <c r="C32" s="5" t="s">
        <v>64</v>
      </c>
      <c r="D32" s="10" t="s">
        <v>55</v>
      </c>
      <c r="E32" s="5" t="s">
        <v>57</v>
      </c>
      <c r="F32" s="5" t="s">
        <v>26</v>
      </c>
      <c r="G32" s="28">
        <v>1457.0840000000001</v>
      </c>
      <c r="H32" s="28">
        <v>824.76</v>
      </c>
      <c r="I32" s="5" t="s">
        <v>58</v>
      </c>
      <c r="J32" s="5" t="s">
        <v>27</v>
      </c>
      <c r="K32" s="36">
        <v>300</v>
      </c>
      <c r="L32" s="36">
        <v>135.06200000000001</v>
      </c>
      <c r="M32" s="27">
        <f t="shared" si="2"/>
        <v>45.020666666666671</v>
      </c>
      <c r="N32" s="5"/>
    </row>
    <row r="33" spans="8:12" s="2" customFormat="1" ht="18.75" x14ac:dyDescent="0.3">
      <c r="H33" s="24"/>
      <c r="K33" s="32"/>
      <c r="L33" s="38"/>
    </row>
    <row r="34" spans="8:12" s="2" customFormat="1" ht="12.75" x14ac:dyDescent="0.25">
      <c r="K34" s="32"/>
      <c r="L34" s="32"/>
    </row>
  </sheetData>
  <mergeCells count="51">
    <mergeCell ref="A24:F24"/>
    <mergeCell ref="A12:F12"/>
    <mergeCell ref="A27:N27"/>
    <mergeCell ref="A6:N6"/>
    <mergeCell ref="A7:N7"/>
    <mergeCell ref="A8:N8"/>
    <mergeCell ref="D19:D21"/>
    <mergeCell ref="F15:F16"/>
    <mergeCell ref="G15:G16"/>
    <mergeCell ref="H15:H16"/>
    <mergeCell ref="D15:D16"/>
    <mergeCell ref="E15:E16"/>
    <mergeCell ref="B13:B14"/>
    <mergeCell ref="A13:A14"/>
    <mergeCell ref="A15:A16"/>
    <mergeCell ref="B15:B16"/>
    <mergeCell ref="H22:H23"/>
    <mergeCell ref="H19:H21"/>
    <mergeCell ref="A22:A23"/>
    <mergeCell ref="B22:B23"/>
    <mergeCell ref="C22:C23"/>
    <mergeCell ref="D22:D23"/>
    <mergeCell ref="E22:E23"/>
    <mergeCell ref="F22:F23"/>
    <mergeCell ref="G22:G23"/>
    <mergeCell ref="E19:E21"/>
    <mergeCell ref="F19:F21"/>
    <mergeCell ref="G19:G21"/>
    <mergeCell ref="A19:A21"/>
    <mergeCell ref="B19:B21"/>
    <mergeCell ref="C19:C21"/>
    <mergeCell ref="C15:C16"/>
    <mergeCell ref="D13:D14"/>
    <mergeCell ref="C13:C14"/>
    <mergeCell ref="H13:H14"/>
    <mergeCell ref="G13:G14"/>
    <mergeCell ref="F13:F14"/>
    <mergeCell ref="E13:E14"/>
    <mergeCell ref="A1:N1"/>
    <mergeCell ref="I4:M4"/>
    <mergeCell ref="I3:N3"/>
    <mergeCell ref="A3:A5"/>
    <mergeCell ref="A2:N2"/>
    <mergeCell ref="B4:B5"/>
    <mergeCell ref="C4:C5"/>
    <mergeCell ref="D4:D5"/>
    <mergeCell ref="E4:E5"/>
    <mergeCell ref="F4:F5"/>
    <mergeCell ref="N4:N5"/>
    <mergeCell ref="G4:H4"/>
    <mergeCell ref="B3:H3"/>
  </mergeCells>
  <pageMargins left="1.1811023622047245" right="0.39370078740157483" top="0.78740157480314965" bottom="0.78740157480314965" header="0.31496062992125984" footer="0.31496062992125984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получателях 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Оксана Борисовна</dc:creator>
  <cp:lastModifiedBy>Семенова Оксана Борисовна</cp:lastModifiedBy>
  <cp:lastPrinted>2017-10-09T11:22:59Z</cp:lastPrinted>
  <dcterms:created xsi:type="dcterms:W3CDTF">2017-02-09T04:56:58Z</dcterms:created>
  <dcterms:modified xsi:type="dcterms:W3CDTF">2017-10-09T11:30:41Z</dcterms:modified>
</cp:coreProperties>
</file>