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285" windowWidth="14805" windowHeight="7830" activeTab="1"/>
  </bookViews>
  <sheets>
    <sheet name="Титул" sheetId="1" r:id="rId1"/>
    <sheet name="Раздел I" sheetId="10" r:id="rId2"/>
    <sheet name="Раздел II" sheetId="4" r:id="rId3"/>
    <sheet name="Раздел III" sheetId="5" r:id="rId4"/>
    <sheet name="Раздел IV" sheetId="6" r:id="rId5"/>
    <sheet name="Раздел V" sheetId="8" r:id="rId6"/>
    <sheet name="Раздел VI" sheetId="12" r:id="rId7"/>
    <sheet name="Раздел VII" sheetId="13" r:id="rId8"/>
    <sheet name="Комментарии" sheetId="11" r:id="rId9"/>
    <sheet name="Список" sheetId="3" state="hidden" r:id="rId10"/>
  </sheets>
  <externalReferences>
    <externalReference r:id="rId11"/>
    <externalReference r:id="rId12"/>
  </externalReferences>
  <definedNames>
    <definedName name="Год" localSheetId="8">[1]Список!$E$1:$E$14</definedName>
    <definedName name="Год" localSheetId="1">[1]Список!$E$1:$E$14</definedName>
    <definedName name="Год">Список!$E$1:$E$14</definedName>
    <definedName name="Годы" localSheetId="8">[1]Список!$B$1:$B$14</definedName>
    <definedName name="Годы" localSheetId="1">[1]Список!$B$1:$B$14</definedName>
    <definedName name="Годы">Список!$B$1:$B$14</definedName>
    <definedName name="Дата" localSheetId="8">[1]Список!$D$1:$D$57</definedName>
    <definedName name="Дата" localSheetId="1">[1]Список!$D$1:$D$57</definedName>
    <definedName name="Дата">Список!$D$1:$D$57</definedName>
    <definedName name="_xlnm.Print_Titles" localSheetId="8">Комментарии!$4:$4</definedName>
    <definedName name="_xlnm.Print_Titles" localSheetId="1">'Раздел I'!$4:$6</definedName>
    <definedName name="_xlnm.Print_Titles" localSheetId="2">'Раздел II'!$4:$7</definedName>
    <definedName name="_xlnm.Print_Titles" localSheetId="3">'Раздел III'!$3:$6</definedName>
    <definedName name="_xlnm.Print_Titles" localSheetId="4">'Раздел IV'!$4:$8</definedName>
    <definedName name="_xlnm.Print_Titles" localSheetId="5">'Раздел V'!$4:$6</definedName>
    <definedName name="_xlnm.Print_Titles" localSheetId="6">'Раздел VI'!$5:$6</definedName>
    <definedName name="Месяцы" localSheetId="8">[1]Список!$A$1:$A$4</definedName>
    <definedName name="Месяцы" localSheetId="1">[1]Список!$A$1:$A$4</definedName>
    <definedName name="Месяцы">Список!$A$1:$A$4</definedName>
    <definedName name="МО" localSheetId="8">[1]Список!$C$1:$C$22</definedName>
    <definedName name="МО" localSheetId="1">[1]Список!$C$1:$C$22</definedName>
    <definedName name="МО">Список!$C$1:$C$22</definedName>
    <definedName name="_xlnm.Print_Area" localSheetId="7">'Раздел VII'!$A$1:$J$31</definedName>
    <definedName name="Перечень" localSheetId="8">[1]Список!$G$1:$G$2</definedName>
    <definedName name="Перечень" localSheetId="1">[1]Список!$G$1:$G$2</definedName>
    <definedName name="Перечень">Список!$G$1:$G$2</definedName>
    <definedName name="Период">Список!$H$1:$H$49</definedName>
    <definedName name="Список" localSheetId="8">[1]Список!$F$1:$F$2</definedName>
    <definedName name="Список" localSheetId="1">[1]Список!$F$1:$F$2</definedName>
    <definedName name="Список" localSheetId="7">[2]Список!$A$1:$A$2</definedName>
    <definedName name="Список">Список!$F$1:$F$2</definedName>
  </definedNames>
  <calcPr calcId="162913"/>
</workbook>
</file>

<file path=xl/calcChain.xml><?xml version="1.0" encoding="utf-8"?>
<calcChain xmlns="http://schemas.openxmlformats.org/spreadsheetml/2006/main">
  <c r="B29" i="5" l="1"/>
  <c r="B21" i="5" l="1"/>
  <c r="B22" i="5"/>
  <c r="B23" i="5"/>
  <c r="B24" i="5"/>
  <c r="B25" i="5"/>
  <c r="B26" i="5"/>
  <c r="B27" i="5"/>
  <c r="B28" i="5"/>
  <c r="D68" i="5" l="1"/>
  <c r="B68" i="5"/>
  <c r="D67" i="5"/>
  <c r="B67" i="5" s="1"/>
  <c r="D66" i="5"/>
  <c r="B66" i="5" s="1"/>
  <c r="D65" i="5"/>
  <c r="B65" i="5"/>
  <c r="D64" i="5"/>
  <c r="B64" i="5" s="1"/>
  <c r="D63" i="5"/>
  <c r="B63" i="5" s="1"/>
  <c r="D62" i="5"/>
  <c r="B62" i="5" s="1"/>
  <c r="D61" i="5"/>
  <c r="B61" i="5"/>
  <c r="D60" i="5"/>
  <c r="B60" i="5" s="1"/>
  <c r="I14" i="6" l="1"/>
  <c r="H14" i="6"/>
  <c r="G14" i="6"/>
  <c r="F14" i="6"/>
  <c r="C13" i="6"/>
  <c r="B13" i="6"/>
  <c r="C12" i="6"/>
  <c r="B12" i="6"/>
  <c r="C11" i="6"/>
  <c r="B11" i="6"/>
  <c r="C10" i="6"/>
  <c r="B10" i="6"/>
  <c r="E9" i="6"/>
  <c r="E14" i="6" s="1"/>
  <c r="D9" i="6"/>
  <c r="D14" i="6" s="1"/>
  <c r="C9" i="6"/>
  <c r="C14" i="6" s="1"/>
  <c r="B9" i="6" l="1"/>
  <c r="B14" i="6" s="1"/>
  <c r="G19" i="13"/>
  <c r="G18" i="13"/>
  <c r="G16" i="13"/>
  <c r="C19" i="13"/>
  <c r="C16" i="13"/>
  <c r="G15" i="13"/>
  <c r="G14" i="13"/>
  <c r="C15" i="13"/>
  <c r="G12" i="13"/>
  <c r="C12" i="13"/>
  <c r="G11" i="13"/>
  <c r="C11" i="13"/>
  <c r="G10" i="13"/>
  <c r="G8" i="13"/>
  <c r="C8" i="13"/>
  <c r="E109" i="4" l="1"/>
  <c r="E108" i="4"/>
  <c r="E107" i="4"/>
  <c r="E106" i="4"/>
  <c r="E105" i="4"/>
  <c r="E104" i="4"/>
  <c r="E103" i="4"/>
  <c r="E102" i="4"/>
  <c r="E101" i="4"/>
  <c r="E100" i="4"/>
  <c r="D100" i="4"/>
  <c r="E95" i="4"/>
  <c r="E93" i="4"/>
  <c r="E91" i="4"/>
  <c r="E89" i="4"/>
  <c r="E87" i="4"/>
  <c r="E96" i="4" l="1"/>
  <c r="E94" i="4"/>
  <c r="E92" i="4"/>
  <c r="E90" i="4"/>
  <c r="E88" i="4"/>
  <c r="D95" i="4"/>
  <c r="D93" i="4"/>
  <c r="D91" i="4"/>
  <c r="D89" i="4"/>
  <c r="D87" i="4"/>
  <c r="E74" i="4"/>
  <c r="E83" i="4"/>
  <c r="E82" i="4"/>
  <c r="E81" i="4"/>
  <c r="E80" i="4"/>
  <c r="E79" i="4"/>
  <c r="E78" i="4" l="1"/>
  <c r="E77" i="4"/>
  <c r="E76" i="4"/>
  <c r="E75" i="4"/>
  <c r="D45" i="4"/>
  <c r="D108" i="4"/>
  <c r="D106" i="4"/>
  <c r="D104" i="4"/>
  <c r="D102" i="4"/>
  <c r="D84" i="4" l="1"/>
  <c r="D71" i="4"/>
  <c r="E86" i="4"/>
  <c r="E84" i="4"/>
  <c r="E99" i="4"/>
  <c r="E97" i="4"/>
  <c r="E71" i="4"/>
  <c r="E73" i="4"/>
  <c r="C74" i="5"/>
  <c r="D74" i="5"/>
  <c r="E74" i="5"/>
  <c r="F74" i="5"/>
  <c r="G74" i="5"/>
  <c r="H74" i="5"/>
  <c r="C75" i="5"/>
  <c r="E75" i="5"/>
  <c r="F75" i="5"/>
  <c r="G75" i="5"/>
  <c r="H75" i="5"/>
  <c r="C76" i="5"/>
  <c r="E76" i="5"/>
  <c r="F76" i="5"/>
  <c r="G76" i="5"/>
  <c r="H76" i="5"/>
  <c r="C77" i="5"/>
  <c r="E77" i="5"/>
  <c r="F77" i="5"/>
  <c r="G77" i="5"/>
  <c r="H77" i="5"/>
  <c r="C78" i="5"/>
  <c r="D78" i="5"/>
  <c r="E78" i="5"/>
  <c r="F78" i="5"/>
  <c r="G78" i="5"/>
  <c r="H78" i="5"/>
  <c r="C79" i="5"/>
  <c r="E79" i="5"/>
  <c r="F79" i="5"/>
  <c r="G79" i="5"/>
  <c r="H79" i="5"/>
  <c r="C80" i="5"/>
  <c r="E80" i="5"/>
  <c r="F80" i="5"/>
  <c r="G80" i="5"/>
  <c r="H80" i="5"/>
  <c r="C81" i="5"/>
  <c r="E81" i="5"/>
  <c r="F81" i="5"/>
  <c r="G81" i="5"/>
  <c r="H81" i="5"/>
  <c r="C82" i="5"/>
  <c r="E82" i="5"/>
  <c r="F82" i="5"/>
  <c r="G82" i="5"/>
  <c r="H82" i="5"/>
  <c r="C83" i="5"/>
  <c r="E83" i="5"/>
  <c r="F83" i="5"/>
  <c r="G83" i="5"/>
  <c r="H83" i="5"/>
  <c r="C84" i="5"/>
  <c r="E84" i="5"/>
  <c r="F84" i="5"/>
  <c r="G84" i="5"/>
  <c r="H84" i="5"/>
  <c r="C73" i="5"/>
  <c r="E73" i="5"/>
  <c r="F73" i="5"/>
  <c r="G73" i="5"/>
  <c r="H73" i="5"/>
  <c r="D71" i="5"/>
  <c r="B71" i="5" s="1"/>
  <c r="D70" i="5"/>
  <c r="D69" i="5"/>
  <c r="D58" i="5"/>
  <c r="B58" i="5" s="1"/>
  <c r="D57" i="5"/>
  <c r="B57" i="5" s="1"/>
  <c r="D56" i="5"/>
  <c r="D55" i="5"/>
  <c r="D54" i="5"/>
  <c r="B54" i="5" s="1"/>
  <c r="D53" i="5"/>
  <c r="B53" i="5" s="1"/>
  <c r="D52" i="5"/>
  <c r="D51" i="5"/>
  <c r="D50" i="5"/>
  <c r="B50" i="5" s="1"/>
  <c r="D49" i="5"/>
  <c r="B49" i="5" s="1"/>
  <c r="D48" i="5"/>
  <c r="D47" i="5"/>
  <c r="D45" i="5"/>
  <c r="B45" i="5" s="1"/>
  <c r="D44" i="5"/>
  <c r="D43" i="5"/>
  <c r="B42" i="5"/>
  <c r="D32" i="5"/>
  <c r="B32" i="5" s="1"/>
  <c r="D31" i="5"/>
  <c r="B31" i="5" s="1"/>
  <c r="D30" i="5"/>
  <c r="D19" i="5"/>
  <c r="D84" i="5" s="1"/>
  <c r="D18" i="5"/>
  <c r="B18" i="5" s="1"/>
  <c r="D17" i="5"/>
  <c r="D16" i="5"/>
  <c r="D15" i="5"/>
  <c r="D80" i="5" s="1"/>
  <c r="D14" i="5"/>
  <c r="B14" i="5" s="1"/>
  <c r="D13" i="5"/>
  <c r="D12" i="5"/>
  <c r="D77" i="5" s="1"/>
  <c r="D11" i="5"/>
  <c r="D76" i="5" s="1"/>
  <c r="D10" i="5"/>
  <c r="B10" i="5" s="1"/>
  <c r="D9" i="5"/>
  <c r="D8" i="5"/>
  <c r="D73" i="5" s="1"/>
  <c r="B70" i="5"/>
  <c r="B69" i="5"/>
  <c r="B56" i="5"/>
  <c r="B55" i="5"/>
  <c r="B52" i="5"/>
  <c r="B51" i="5"/>
  <c r="B48" i="5"/>
  <c r="B47" i="5"/>
  <c r="B41" i="5"/>
  <c r="B40" i="5"/>
  <c r="B39" i="5"/>
  <c r="B38" i="5"/>
  <c r="B37" i="5"/>
  <c r="B36" i="5"/>
  <c r="B35" i="5"/>
  <c r="B34" i="5"/>
  <c r="B30" i="5"/>
  <c r="B17" i="5"/>
  <c r="B16" i="5"/>
  <c r="B13" i="5"/>
  <c r="B78" i="5" s="1"/>
  <c r="B12" i="5"/>
  <c r="B9" i="5"/>
  <c r="B8" i="5"/>
  <c r="E131" i="4"/>
  <c r="B75" i="5" l="1"/>
  <c r="B80" i="5"/>
  <c r="D79" i="5"/>
  <c r="B11" i="5"/>
  <c r="B15" i="5"/>
  <c r="B19" i="5"/>
  <c r="B84" i="5" s="1"/>
  <c r="B74" i="5"/>
  <c r="D82" i="5"/>
  <c r="D75" i="5"/>
  <c r="B79" i="5"/>
  <c r="D83" i="5"/>
  <c r="B76" i="5"/>
  <c r="B73" i="5"/>
  <c r="B77" i="5"/>
  <c r="B81" i="5"/>
  <c r="B43" i="5"/>
  <c r="B82" i="5" s="1"/>
  <c r="D81" i="5"/>
  <c r="B44" i="5"/>
  <c r="B83" i="5" s="1"/>
  <c r="D82" i="4"/>
  <c r="D80" i="4"/>
  <c r="D78" i="4"/>
  <c r="D76" i="4"/>
  <c r="D74" i="4"/>
  <c r="E119" i="4" l="1"/>
  <c r="D131" i="4" l="1"/>
  <c r="E24" i="4" l="1"/>
  <c r="D24" i="4"/>
  <c r="D16" i="4"/>
  <c r="D8" i="4"/>
</calcChain>
</file>

<file path=xl/sharedStrings.xml><?xml version="1.0" encoding="utf-8"?>
<sst xmlns="http://schemas.openxmlformats.org/spreadsheetml/2006/main" count="955" uniqueCount="506">
  <si>
    <t>(наименование муниципального образования автономного округа)</t>
  </si>
  <si>
    <t>июля</t>
  </si>
  <si>
    <t>января</t>
  </si>
  <si>
    <t>апреля</t>
  </si>
  <si>
    <t>октября</t>
  </si>
  <si>
    <t>по состоянию на 1</t>
  </si>
  <si>
    <t>года</t>
  </si>
  <si>
    <t>город Ханты-Мансийск</t>
  </si>
  <si>
    <t>город Когалым</t>
  </si>
  <si>
    <t>город Лангепас</t>
  </si>
  <si>
    <t>город Мегион</t>
  </si>
  <si>
    <t>город Нефтеюганск</t>
  </si>
  <si>
    <t>город Нижневартовск</t>
  </si>
  <si>
    <t>город Нягань</t>
  </si>
  <si>
    <t>город Покачи</t>
  </si>
  <si>
    <t>город Пыть-Ях</t>
  </si>
  <si>
    <t>город Радужный</t>
  </si>
  <si>
    <t>город Сургут</t>
  </si>
  <si>
    <t>город Урай</t>
  </si>
  <si>
    <t>город Югорск</t>
  </si>
  <si>
    <t>Белоярский район</t>
  </si>
  <si>
    <t>Березовский район</t>
  </si>
  <si>
    <t>Кондинский район</t>
  </si>
  <si>
    <t>Нефтеюганский район</t>
  </si>
  <si>
    <t>Нижневартовский район</t>
  </si>
  <si>
    <t>Октябрьский район</t>
  </si>
  <si>
    <t>Советский район</t>
  </si>
  <si>
    <t>Сургутский район</t>
  </si>
  <si>
    <t>Ханты-Мансийский район</t>
  </si>
  <si>
    <t>№ п/п</t>
  </si>
  <si>
    <t>Мероприятие</t>
  </si>
  <si>
    <t>Результат</t>
  </si>
  <si>
    <t>Оказание мер поддержки негосударственным (немуниципальным) поставщикам услуг (работ) в социальной сфере</t>
  </si>
  <si>
    <t>Имущественная поддержка</t>
  </si>
  <si>
    <t>Образовательная поддержка</t>
  </si>
  <si>
    <t>Информационно-консультационная поддержка</t>
  </si>
  <si>
    <t>организаций (коммерческих, некоммерческих) к предоставлению услуг (выполнению работ) в социальной сфере</t>
  </si>
  <si>
    <t>о реализации мер по поддержке доступа негосударственных</t>
  </si>
  <si>
    <t>(немуниципальных) организаций (коммерческих, некоммерческих) к</t>
  </si>
  <si>
    <t>предоставлению услуг (выполнению работ) в социальной сфере</t>
  </si>
  <si>
    <t>Ханты-Мансийского автономного округа – Югры</t>
  </si>
  <si>
    <t>Отчет муниципального образования</t>
  </si>
  <si>
    <t>Наименование целевого показателя</t>
  </si>
  <si>
    <t>Единицы измерения</t>
  </si>
  <si>
    <t>2017 год</t>
  </si>
  <si>
    <t>план</t>
  </si>
  <si>
    <t>в т.ч. в сферах:</t>
  </si>
  <si>
    <t>единиц</t>
  </si>
  <si>
    <t>х</t>
  </si>
  <si>
    <t>социальная защита населения</t>
  </si>
  <si>
    <t>культура</t>
  </si>
  <si>
    <t>здравоохранение</t>
  </si>
  <si>
    <t>физическая культура и спорт</t>
  </si>
  <si>
    <t>млн. рублей</t>
  </si>
  <si>
    <t>процентов</t>
  </si>
  <si>
    <t>процентные пункты от максимальной ставки</t>
  </si>
  <si>
    <t>процент от полной стоимости</t>
  </si>
  <si>
    <t>развитие гражданского общества</t>
  </si>
  <si>
    <t>1.1</t>
  </si>
  <si>
    <t>1.2</t>
  </si>
  <si>
    <t>1.3</t>
  </si>
  <si>
    <t>1.4</t>
  </si>
  <si>
    <t>1.5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</si>
  <si>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</si>
  <si>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</si>
  <si>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</si>
  <si>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</si>
  <si>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</si>
  <si>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</si>
  <si>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</si>
  <si>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</si>
  <si>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</si>
  <si>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</si>
  <si>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</si>
  <si>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</si>
  <si>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</si>
  <si>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</si>
  <si>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4.2</t>
  </si>
  <si>
    <t>4.3</t>
  </si>
  <si>
    <t>4.4</t>
  </si>
  <si>
    <t>4.5</t>
  </si>
  <si>
    <t>5</t>
  </si>
  <si>
    <t>5.1</t>
  </si>
  <si>
    <t>5.2</t>
  </si>
  <si>
    <t>5.3</t>
  </si>
  <si>
    <t>5.4</t>
  </si>
  <si>
    <t>5.5</t>
  </si>
  <si>
    <t>6</t>
  </si>
  <si>
    <t>6.1</t>
  </si>
  <si>
    <t>6.2</t>
  </si>
  <si>
    <t>6.3</t>
  </si>
  <si>
    <t>6.4</t>
  </si>
  <si>
    <t>6.5</t>
  </si>
  <si>
    <t>7</t>
  </si>
  <si>
    <t>7.1</t>
  </si>
  <si>
    <t>7.2</t>
  </si>
  <si>
    <t>7.3</t>
  </si>
  <si>
    <t>7.4</t>
  </si>
  <si>
    <t>7.5</t>
  </si>
  <si>
    <t>8</t>
  </si>
  <si>
    <t>8.1</t>
  </si>
  <si>
    <t>8.2</t>
  </si>
  <si>
    <t>8.3</t>
  </si>
  <si>
    <t>8.4</t>
  </si>
  <si>
    <t>8.5</t>
  </si>
  <si>
    <t>9</t>
  </si>
  <si>
    <t>10</t>
  </si>
  <si>
    <t>11</t>
  </si>
  <si>
    <t>12</t>
  </si>
  <si>
    <t>13</t>
  </si>
  <si>
    <t>14</t>
  </si>
  <si>
    <t>I. Информация о выполнении мероприятий по поддержке доступа негосударственных (немуниципальных)</t>
  </si>
  <si>
    <t>9.1</t>
  </si>
  <si>
    <t>9.2</t>
  </si>
  <si>
    <t>9.3</t>
  </si>
  <si>
    <t>9.4</t>
  </si>
  <si>
    <t>9.5</t>
  </si>
  <si>
    <t>профессиональная переподготовка</t>
  </si>
  <si>
    <t>общее количество образовательных мероприятий, в т.ч.</t>
  </si>
  <si>
    <t>организованных с участием исполнительных органов государственной власти автономного округа</t>
  </si>
  <si>
    <t>самостоятельно организованных муниципальным образованием</t>
  </si>
  <si>
    <t>Проведение на территории муниципального образования в отчетном периоде образовательных мероприятий по вопросам деятельности негосударственных (немуниципальных) поставщиков на рынках услуг (работ) социальной сферы:</t>
  </si>
  <si>
    <t>Информирование населения через средства массовой информации о деятельности негосударственных (немуниципальных) поставщиков услуг (работ) в социальной сфере, «историях успеха» и достижениях</t>
  </si>
  <si>
    <t>факт на</t>
  </si>
  <si>
    <t>1</t>
  </si>
  <si>
    <t>II. Информация о достижении целевых показателей реализации мероприятий по поддержке доступа негосударственных</t>
  </si>
  <si>
    <t>(немуниципальных) организаций (коммерческих, некоммерческих) к предоставлению услуг (выполнению работ) в социальной сфере</t>
  </si>
  <si>
    <t>Количество получателей поддержки, в т.ч. по видам:</t>
  </si>
  <si>
    <t>человек</t>
  </si>
  <si>
    <t>количество человек, получивших консультации по вопросам деятельности негосударственных (немуниципальных) поставщиков услуг в социальной сфере</t>
  </si>
  <si>
    <t>- организованных с участием исполнительных органов государственной власти автономного округа</t>
  </si>
  <si>
    <t>- самостоятельно организованных муниципальным образованием</t>
  </si>
  <si>
    <t>количество негосударственных (немуниципальных) поставщиков услуг (работ) в социальной сфере, которым предоставлена финансовая поддержка:</t>
  </si>
  <si>
    <t>- персонифицированное финансирование (сертификаты)</t>
  </si>
  <si>
    <t>- предоставление грантов</t>
  </si>
  <si>
    <t>12.1</t>
  </si>
  <si>
    <t>12.2</t>
  </si>
  <si>
    <t>12.3</t>
  </si>
  <si>
    <t>12.4</t>
  </si>
  <si>
    <t>12.5</t>
  </si>
  <si>
    <t>всего</t>
  </si>
  <si>
    <t>из них:</t>
  </si>
  <si>
    <t>государственные (муниципальные)</t>
  </si>
  <si>
    <t>негосударственные (немуниципальные)</t>
  </si>
  <si>
    <t>общественные организации</t>
  </si>
  <si>
    <t>в том числе:</t>
  </si>
  <si>
    <t>Отчетная дата</t>
  </si>
  <si>
    <t>Социальная защита населения</t>
  </si>
  <si>
    <t>Культура</t>
  </si>
  <si>
    <t>Здравоохранение</t>
  </si>
  <si>
    <t>Физическая культура и спорт</t>
  </si>
  <si>
    <t>социально ориентированные некоммерческие организации</t>
  </si>
  <si>
    <t>малые предприятия</t>
  </si>
  <si>
    <t>индивидуальные предприниматели</t>
  </si>
  <si>
    <t>Наименование сферы (отрасли)</t>
  </si>
  <si>
    <t>2018 год</t>
  </si>
  <si>
    <t>Социальная защита и социальное обслуживание</t>
  </si>
  <si>
    <t>ИТОГО</t>
  </si>
  <si>
    <t>план на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</si>
  <si>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</si>
  <si>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</si>
  <si>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</si>
  <si>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</si>
  <si>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</si>
  <si>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</si>
  <si>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</si>
  <si>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</si>
  <si>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</si>
  <si>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</si>
  <si>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</si>
  <si>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</si>
  <si>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в том числе через механизм:</t>
  </si>
  <si>
    <t>компенсации расходов за оказанные услуги (выполненные работы) (субсидии)</t>
  </si>
  <si>
    <t>- компенсация расходов за оказанные услуги (выполненные работы) (субсидии)</t>
  </si>
  <si>
    <t>- размещение муниципального заказа на оказание услуг (выполнение работ)</t>
  </si>
  <si>
    <t>размещения муниципального заказа на оказание услуг (выполнение работ)</t>
  </si>
  <si>
    <t>персонифицированного финансирования (сертификаты)</t>
  </si>
  <si>
    <t>IV. Информация о механизмах передачи средств бюджета муниципального образования негосударственным</t>
  </si>
  <si>
    <t>Налоговая поддержка</t>
  </si>
  <si>
    <t>9.6</t>
  </si>
  <si>
    <t>дата правового акта</t>
  </si>
  <si>
    <t>номер правового акта</t>
  </si>
  <si>
    <t>III. Информация о количестве поставщиков, состоящих в отраслевых реестрах поставщиков услуг в социальной сфере</t>
  </si>
  <si>
    <t>образование (включая молодежную политику)</t>
  </si>
  <si>
    <t>Образование (включая молодежную политику)</t>
  </si>
  <si>
    <t>* с приложением копий правовых актов муниципальных образований</t>
  </si>
  <si>
    <t>от ___.___.2018 № _____________</t>
  </si>
  <si>
    <t>Раздел I</t>
  </si>
  <si>
    <t>Раздел II</t>
  </si>
  <si>
    <t>Раздел III</t>
  </si>
  <si>
    <t>Раздел IV</t>
  </si>
  <si>
    <t>Строка 6</t>
  </si>
  <si>
    <t>Примечание</t>
  </si>
  <si>
    <t>Комментарии к отчету</t>
  </si>
  <si>
    <t>Строка 3</t>
  </si>
  <si>
    <t>Строка 10</t>
  </si>
  <si>
    <t>Строка 11</t>
  </si>
  <si>
    <t>+</t>
  </si>
  <si>
    <t>Строка 9.2</t>
  </si>
  <si>
    <t>Строка 9.3</t>
  </si>
  <si>
    <t>Строка 9.4</t>
  </si>
  <si>
    <t>Строка 9.5</t>
  </si>
  <si>
    <t>Строка 9.6</t>
  </si>
  <si>
    <t>Строка 2</t>
  </si>
  <si>
    <t>(логические взаимоувязки разделов и строк)</t>
  </si>
  <si>
    <t>В случае наличия в муниципальном образовании фактически переданных негосударственным (немуниципальным) поставщикам услуг (работ), в обязательном порядке должны быть утверждены стандарты оказания услуг (выполнения работ), стоимость услуг (работ), реестр поставщиков</t>
  </si>
  <si>
    <t>Строка 9.1</t>
  </si>
  <si>
    <t>Средства бюджета муниципального образования для передачи негосударственным (немуниципальным) поставщикам на оказание услуг (выполнение работ) планируются в муниципальных программах по соответствующим мероприятиям. Порядок (механизм) передачи средств также устанавливается в муниципальной программе. Объем средств, запланированных к передаче (переданных) из бюджета муниципального образования негосударственным (немуниципальным) организациям (строка 6 раздела II) в разделе IV Отчета распределяется по механизмам передачи средств</t>
  </si>
  <si>
    <t>Раздел V</t>
  </si>
  <si>
    <t>V. Перечень услуг (работ), запланированных к передаче на</t>
  </si>
  <si>
    <t>Да</t>
  </si>
  <si>
    <t>Нет</t>
  </si>
  <si>
    <t>Региональный перечень</t>
  </si>
  <si>
    <t>Общероссийские перечни</t>
  </si>
  <si>
    <t>Отметка о передаче услуги (работы) на исполнение негосударственным (немуниципальным) поставщикам (да / нет) по состоянию на</t>
  </si>
  <si>
    <t>Количество муниципальных услуг (работ), оказываемых (выполняемых) органами местного самоуправления и подведомственными организациями, всего</t>
  </si>
  <si>
    <t>Приложение 2 к исходящему</t>
  </si>
  <si>
    <t>В случае проведения в муниципальном образовании образовательных мероприятий по вопросам деятельности негосударственных (немуниципальных) поставщиков на рынках услуг (работ) социальной сферы, указывается количество человек (руководители, работники, добровольцы негосударственных (немуниципальных) организаций, индивидуальные предприниматели), прошедших обучение</t>
  </si>
  <si>
    <r>
      <t>Объем средств, предусмотренный в бюджете муниципального образования для обеспечения предоставления муниципальных услуг (работ), оказываемых (выполняемых) органами местного самоуправления и подведомственными организациями (</t>
    </r>
    <r>
      <rPr>
        <sz val="10"/>
        <color theme="1"/>
        <rFont val="Times New Roman"/>
        <family val="1"/>
        <charset val="204"/>
      </rPr>
      <t>общий объем средств, предусмотренный в бюджете муниципального образования для оказания услуг (строка 1) муниципальными и немуниципальными организациями</t>
    </r>
    <r>
      <rPr>
        <sz val="12"/>
        <color theme="1"/>
        <rFont val="Times New Roman"/>
        <family val="1"/>
        <charset val="204"/>
      </rPr>
      <t>), всего</t>
    </r>
  </si>
  <si>
    <t>Организационные мероприятия</t>
  </si>
  <si>
    <t>Определение заместителя главы муниципального образования, курирующего «дорожную карту» муниципального образования в целях координации деятельности органов местного самоуправления при ее реализации</t>
  </si>
  <si>
    <t>контактные данные</t>
  </si>
  <si>
    <t>Определение уполномоченного органа местного самоуправления, ответственного за разработку «дорожной карты» муниципального образования и отвечающего за координацию деятельности органов местного самоуправления при реализации «дорожной карты» муниципального образования по направлениям развития и функционирования социальной сферы</t>
  </si>
  <si>
    <t>Наличие утвержденного в муниципальном образовании плана мероприятий («дорожной карты») по поддержке доступа негосударственных (немуниципальных) организаций (коммерческих, некоммерческих) к предоставлению услуг в социальной сфере</t>
  </si>
  <si>
    <t>наименование правового акта*, которым внесены ПОСЛЕДНИЕ ИЗМЕНЕНИЯ в "дорожную карту"</t>
  </si>
  <si>
    <t>наименование правового акта* об УТВЕРЖДЕНИИ муниципальной программы</t>
  </si>
  <si>
    <t>наименование правового акта* о ВНЕСЕНИИ ИЗМЕНЕНИЙ в муниципальную программу</t>
  </si>
  <si>
    <t>наименования мероприятий, направленных на поддержку деятельности негосударственных (немуниципальных) поставщиков</t>
  </si>
  <si>
    <t>Наличие на официальном сайте органов местного самоуправления раздела, посвященного поддержке негосударственных (немуниципальных) поставщиков услуг (работ) в социальной сфере</t>
  </si>
  <si>
    <t>наименование правового акта* об утверждении перечня услуг (работ)</t>
  </si>
  <si>
    <t>ссылка на соответствующую страницу на сайте, где размещен перечень услуг (работ)</t>
  </si>
  <si>
    <t>наименование правового акта* об утверждении стандарта оказания услуги (выполнения работы)</t>
  </si>
  <si>
    <t>10.1</t>
  </si>
  <si>
    <t>наименование правового акта* об утверждении стоимости услуги (работы)</t>
  </si>
  <si>
    <t>10.2</t>
  </si>
  <si>
    <t>10.3</t>
  </si>
  <si>
    <t>10.4</t>
  </si>
  <si>
    <t>10.5</t>
  </si>
  <si>
    <t>11.1</t>
  </si>
  <si>
    <t>наименование правового акта* об утверждении порядка создания и ведения реестра поставщиков</t>
  </si>
  <si>
    <t>ссылка на соответствующую страницу на сайте, где размещен реестр поставщиков</t>
  </si>
  <si>
    <t>11.2</t>
  </si>
  <si>
    <t>11.3</t>
  </si>
  <si>
    <t>11.4</t>
  </si>
  <si>
    <t>11.5</t>
  </si>
  <si>
    <t>15</t>
  </si>
  <si>
    <t>16</t>
  </si>
  <si>
    <r>
      <t xml:space="preserve">Количество услуг (работ), запланированных к передаче (переданных) на исполнение негосударственным (немуниципальным) поставщикам (строка 3 раздела II Отчета), </t>
    </r>
    <r>
      <rPr>
        <u/>
        <sz val="12"/>
        <color theme="1"/>
        <rFont val="Times New Roman"/>
        <family val="1"/>
        <charset val="204"/>
      </rPr>
      <t>не может превышать</t>
    </r>
    <r>
      <rPr>
        <sz val="12"/>
        <color theme="1"/>
        <rFont val="Times New Roman"/>
        <family val="1"/>
        <charset val="204"/>
      </rPr>
      <t xml:space="preserve"> количество услуг (работ), которые потенциально возможно в долгосрочной перспективе передать на исполнение негосударственным (немуниципальным) поставщикам (строка 2 раздела II Отчета) поскольку первые отбираются из числа вторых и закрепляются правовыми актами муниципального образования для передачи на срок до 2020 года</t>
    </r>
  </si>
  <si>
    <t>Строка 8</t>
  </si>
  <si>
    <t>Строка 9</t>
  </si>
  <si>
    <t>Строка 13</t>
  </si>
  <si>
    <t>Строка 14</t>
  </si>
  <si>
    <t>Строка 15</t>
  </si>
  <si>
    <t>Строка 16</t>
  </si>
  <si>
    <t>Определение на уровне муниципального образования координационного органа, обеспечивающего согласованную деятельность органов местного самоуправления, центров инноваций в социальной сфере, общественных палат,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(немуниципальных) организаций, в т.ч. СО НКО, к предоставлению услуг в социальной сфере</t>
  </si>
  <si>
    <t>Наличие утвержденной муниципальной программы развития и поддержки гражданского общества, некоммерческих организаций, в т.ч. СО НКО</t>
  </si>
  <si>
    <t>Формирование перечня услуг (работ), которые запланированы к передаче на исполнение негосударственным (немуниципальным) организациям, в т.ч. СО НКО, размещение его на официальном сайте органов местного самоуправления, в т.ч. в сферах:</t>
  </si>
  <si>
    <t>Стандартизация предоставления услуг (выполнения работ), которые могут быть переданы на исполнение негосударственным (немуниципальным) организациям, в т.ч. СО НКО, в соответствующих сферах:</t>
  </si>
  <si>
    <t>Утверждение стоимости одной услуги (работы), которая может быть передана на исполнение негосударственным (немуниципальным) организациям, в т.ч. СО НКО, в соответствующих сферах:</t>
  </si>
  <si>
    <t>Создание ресурсного центра поддержки СО НКО (информация отражается в случае создания специализированной организации (наделения существующей организации функциями) в целях предоставления информационных, образовательных, коммуникационных и др. ресурсов некоммерческим организациям для реализации общественно-значимых проектов)</t>
  </si>
  <si>
    <t>Правовой акт муниципального образования об установлении для СО НКО льготы на предоставление в аренду муниципального имущества</t>
  </si>
  <si>
    <t>Установление льготного налогообложения для СО НКО по земельному налогу</t>
  </si>
  <si>
    <t>Методическая, консультационная помощь негосударственным (немуниципальным) организациям, в т.ч. СО НКО, оказывающим населению услуги (выполняющим работы) в социальной сфере, а также гражданским активистам</t>
  </si>
  <si>
    <t>из них СО НКО</t>
  </si>
  <si>
    <t>количество СО НКО, которым предоставлены помещения НА УСЛОВИЯХ ЛЬГОТНОЙ АРЕНДЫ</t>
  </si>
  <si>
    <t>количество СО НКО, которым предоставлены помещения НА БЕЗВОЗМЕЗДНОЙ ОСНОВЕ</t>
  </si>
  <si>
    <t>количество СО НКО, которым предоставлена льгота по земельному налогу</t>
  </si>
  <si>
    <t>Размер предоставляемой льготы по земельному налогу для СО НКО</t>
  </si>
  <si>
    <t>Доля муниципальных учреждений социальной сферы, находящихся в ведении муниципальных образований, в которых действуют попечительские (общественные, наблюдательные) советы с участием в их работе заинтересованных СО НКО, в общем числе таких учреждений, в том числе по сферам:</t>
  </si>
  <si>
    <t>(немуниципальным) поставщикам, в том числе СО НКО, на оказание услуг (выполнение работ) в социальной сфере</t>
  </si>
  <si>
    <t>В случае наличия утвержденного перечня муниципального имущества, свободного от прав третьих лиц и предназначенного для передачи во временное владение и (или) пользование СО НКО, и фактического предоставления СО НКО муниципального имущества во владение и (или) пользование, указывается размер предоставляемой льготы и количество СО НКО, получивших имущественную поддержку</t>
  </si>
  <si>
    <t>В случае наличия в муниципальном образовании правового акта об установлении льготного налогообложения для СО НКО по земельному налогу, указывается размер льготы и количество СО НКО, которым предоставлена льгота</t>
  </si>
  <si>
    <t>В случае, если в муниципальном образовании организовано оказание консультационной помощи негосударственным (немуниципальным) организациям, в т.ч. СО НКО,  гражданским активистам по вопросам оказания услуг (выполнения работ) в социальной сфере, указывается количество представителей негосударственных (немуниципальных) организаций, получивших консультации</t>
  </si>
  <si>
    <t>Число поставщиков услуг, включенных в реестры, единиц</t>
  </si>
  <si>
    <t>6А</t>
  </si>
  <si>
    <r>
      <t>Дополнение муниципальных программ социальной сферы мероприятиями по поддержке деятельности негосударственных (немуниципальных) организаций, в т.ч. СО НКО, оказывающих услуги (выполняющих работы) в соответствующей сфере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: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</si>
  <si>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финансовые средства на реализацию мероприятий указываются в сроке 6 раздела II Отчета</t>
    </r>
  </si>
  <si>
    <r>
      <t>Формирование и ведение в муниципальном образовании реестров поставщиков услуг социальной сферы, включающих как государственные (муниципальные), так и негосударственные (немуниципальные) организации, в т.ч. СО НКО, в соответствующих сферах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</si>
  <si>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информация о количестве поставщиков, состоящих в реестрах, отражается в разделе III Отчета</t>
    </r>
  </si>
  <si>
    <r>
      <t>Количество услуг (работ), которые потенциально возможно передать на исполнение негосударственным (немуниципальным) поставщикам, в т.ч. СО НКО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, всего</t>
    </r>
  </si>
  <si>
    <r>
      <t>Количество услуг (работ), запланированных к передаче (переданных) на исполнение негосударственным (немуниципальным) поставщикам, в т.ч. СО НКО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всего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</si>
  <si>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услуги (работы) (из общего количества услуг (работ), оказываемых (выполняемых) органами местного самоуправления и подведомственными организациями (строки 1)), по которым отсутствует законодательный запрет на передачу негосударственным (немуницпальным) поставщикам (включая услуги из постановления Правительства Российской Федерации от 27.10.2016 № 1096 "Об утверждении перечня общественно полезных услуг и критериев оценки качества их оказания")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</si>
  <si>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услуги (работы) из перечня услуг (работ), которые запланированы к передаче на исполнение негосударственным (немуниципальным) организациям, в т.ч. СО НКО, в соответствии с правовыми актами муниципального образования (приказами органов местного самоуправления)</t>
    </r>
  </si>
  <si>
    <r>
      <t>Объем средств, предусмотренный в бюджете муниципального образования для обеспечения предоставления услуг (работ) потенциально возможных к передаче на исполнение негосударственным (немуниципальным) поставщикам, в т.ч. СО НКО (</t>
    </r>
    <r>
      <rPr>
        <sz val="10"/>
        <color theme="1"/>
        <rFont val="Times New Roman"/>
        <family val="1"/>
        <charset val="204"/>
      </rPr>
      <t>общий объем средств, предусмотренный в бюджете муниципального образования для оказания услуг (строка 2) муниципальными и немуниципальными организациями</t>
    </r>
    <r>
      <rPr>
        <sz val="12"/>
        <color theme="1"/>
        <rFont val="Times New Roman"/>
        <family val="1"/>
        <charset val="204"/>
      </rPr>
      <t>), всего</t>
    </r>
  </si>
  <si>
    <r>
      <t>Доля средств бюджета муниципального образования, выделяемых негосударственным (немуниципальным) организациям, в т.ч. СО НКО, в общем объеме средств бюджета муниципального образования, предусмотренных для обеспечения предоставления муниципальных услуг (работ), оказываемых (выполняемых) органами местного самоуправления и подведомственными организациями (</t>
    </r>
    <r>
      <rPr>
        <sz val="10"/>
        <color theme="1"/>
        <rFont val="Times New Roman"/>
        <family val="1"/>
        <charset val="204"/>
      </rPr>
      <t>отношение строки 6 к строке 4</t>
    </r>
    <r>
      <rPr>
        <sz val="12"/>
        <color theme="1"/>
        <rFont val="Times New Roman"/>
        <family val="1"/>
        <charset val="204"/>
      </rPr>
      <t>), всего</t>
    </r>
  </si>
  <si>
    <r>
      <t>Доля средств бюджета муниципального образования, выделяемых негосударственным (немуниципальным) организациям, в т.ч. СО НКО, в общем объеме средств бюджета муниципального образования, выделяемых на предоставление услуг (выполнение работ) в социальной сфере, потенциально возможных к передаче на исполнение негосударственным (немуниципальным) поставщикам (</t>
    </r>
    <r>
      <rPr>
        <sz val="10"/>
        <color theme="1"/>
        <rFont val="Times New Roman"/>
        <family val="1"/>
        <charset val="204"/>
      </rPr>
      <t>отношение строки 6 к строке 5</t>
    </r>
    <r>
      <rPr>
        <sz val="12"/>
        <color theme="1"/>
        <rFont val="Times New Roman"/>
        <family val="1"/>
        <charset val="204"/>
      </rPr>
      <t>), всего</t>
    </r>
  </si>
  <si>
    <r>
      <t>Объем средств, запланированных к передаче (переданных) из бюджета муниципального образования негосударственным (немуниципальным) организациям, в т.ч. СО НКО, для оказания услуг (выполнения работ) (</t>
    </r>
    <r>
      <rPr>
        <sz val="10"/>
        <color theme="1"/>
        <rFont val="Times New Roman"/>
        <family val="1"/>
        <charset val="204"/>
      </rPr>
      <t>услуги, отраженные в строке 3</t>
    </r>
    <r>
      <rPr>
        <sz val="12"/>
        <color theme="1"/>
        <rFont val="Times New Roman"/>
        <family val="1"/>
        <charset val="204"/>
      </rPr>
      <t>), всего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</si>
  <si>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конкурентными процедурами считаются: 1) конкурентные способы закупок услуг (работ) по федеральному законодательству о контрактной системе (с учетом случаев заключения контрактов с единственными поставщиками услуг в результате признания конкурентных процедур несостоявшимися); 2) конкурсное предоставление субсидий негосударственным (немуниципальным) поставщикам услуг; 3) целевые потребительские субсидии (сертификаты); 4) компенсации поставщикам социальных услуг</t>
    </r>
  </si>
  <si>
    <r>
      <t>количество участников образовательных мероприятий с территории муниципального образования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</si>
  <si>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руководители, работники и добровольцы негосударственных (немуниципальных) организаций, индивидуальные предприниматели, осуществляющие деятельность в социальной сфере на территории муниципального образования</t>
    </r>
  </si>
  <si>
    <r>
      <t>Размер льготы СО НКО при предоставлении недвижимого имущества в аренду</t>
    </r>
    <r>
      <rPr>
        <vertAlign val="superscript"/>
        <sz val="12"/>
        <rFont val="Times New Roman"/>
        <family val="1"/>
        <charset val="204"/>
      </rPr>
      <t>5</t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</si>
  <si>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в случае безвозмездного предоставления имущества СО НКО, размер льготы равен 100%</t>
    </r>
  </si>
  <si>
    <r>
      <t>Объем грантов в форме субсидий, предоставленных из бюджета муниципального образования СО НКО на реализацию социально значимых программ и проектов (сумма финансовой поддержки, направленная на проведение конкурсов среди СО НКО)</t>
    </r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>, всего</t>
    </r>
  </si>
  <si>
    <r>
      <rPr>
        <vertAlign val="superscript"/>
        <sz val="11"/>
        <rFont val="Times New Roman"/>
        <family val="1"/>
        <charset val="204"/>
      </rPr>
      <t>6</t>
    </r>
    <r>
      <rPr>
        <sz val="11"/>
        <rFont val="Times New Roman"/>
        <family val="1"/>
        <charset val="204"/>
      </rPr>
      <t xml:space="preserve"> отражаются средства, предоставленные СО НКО на реализацию проектов (дополнительно к средствам, переданным на оказание услуг (выполнение работ) по строке 6 раздела II Отчета)</t>
    </r>
  </si>
  <si>
    <r>
      <t>Доля численности детей, посещающих частные дошкольные образовательные организации в общей численности детей, посещающих дошкольные образовательные организации</t>
    </r>
    <r>
      <rPr>
        <vertAlign val="superscript"/>
        <sz val="12"/>
        <rFont val="Times New Roman"/>
        <family val="1"/>
        <charset val="204"/>
      </rPr>
      <t>7</t>
    </r>
  </si>
  <si>
    <r>
      <rPr>
        <vertAlign val="superscript"/>
        <sz val="11"/>
        <rFont val="Times New Roman"/>
        <family val="1"/>
        <charset val="204"/>
      </rPr>
      <t>7</t>
    </r>
    <r>
      <rPr>
        <sz val="11"/>
        <rFont val="Times New Roman"/>
        <family val="1"/>
        <charset val="204"/>
      </rPr>
      <t xml:space="preserve"> в соответствии с Соглашением между Правительством Ханты-Мансийского автономного округа - Югры и органами местного самоуправления по внедрению в Ханты-Мансийском автономном округе - Югре стандарта развития конкуренции от 25.12.2015 № НК-Г-141с</t>
    </r>
  </si>
  <si>
    <t>6А.1</t>
  </si>
  <si>
    <t>6А.2</t>
  </si>
  <si>
    <t>6А.3</t>
  </si>
  <si>
    <t>6А.4</t>
  </si>
  <si>
    <t>6А.5</t>
  </si>
  <si>
    <t>8А</t>
  </si>
  <si>
    <r>
      <t>Объем средств бюджета муниципального образования, направляемых на оказание услуг (выполнение работ) населению в социальной сфере через конкурентные процедуры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(механизмы), участвовать в которых имеют право негосударственные (немуниципальные) поставщики, всего</t>
    </r>
  </si>
  <si>
    <t>Доля средств бюджета муниципального образования, направленных на оказание услуг (выполнение работ) населению в социальной сфере через конкурентные процедуры, участвовать в которых имеют право негосударственные (немуниципальные) поставщики услуг (работ), в общем объеме средств бюджета муниципального образования автономного округа, выделенных на предоставление услуг (работ) населению в социальной сфере (отношение строки 6А к строке 4), всего</t>
  </si>
  <si>
    <t>8А.1</t>
  </si>
  <si>
    <t>8А.2</t>
  </si>
  <si>
    <t>8А.3</t>
  </si>
  <si>
    <t>8А.4</t>
  </si>
  <si>
    <t>8А.5</t>
  </si>
  <si>
    <r>
      <t>Объем средств, запланированных к передаче (переданных) из бюджета муниципального образования негосударственным (немуниципальным) организациям для оказания услуг (выполнения работ), млн. рублей</t>
    </r>
    <r>
      <rPr>
        <vertAlign val="superscript"/>
        <sz val="11"/>
        <rFont val="Times New Roman"/>
        <family val="1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</si>
  <si>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отражается объем средств из строки 6 раздела II Отчета</t>
    </r>
  </si>
  <si>
    <r>
      <t>исполнение негосударственным (немуниципальным) поставщикам, в т.ч. СО НКО</t>
    </r>
    <r>
      <rPr>
        <vertAlign val="superscript"/>
        <sz val="13"/>
        <rFont val="Times New Roman"/>
        <family val="1"/>
        <charset val="204"/>
      </rPr>
      <t>1</t>
    </r>
  </si>
  <si>
    <r>
      <t>Наименование муниципальной услуги (работы)</t>
    </r>
    <r>
      <rPr>
        <vertAlign val="superscript"/>
        <sz val="12"/>
        <rFont val="Times New Roman"/>
        <family val="1"/>
        <charset val="204"/>
      </rPr>
      <t>2</t>
    </r>
  </si>
  <si>
    <r>
      <t>Уровень перечня, в который включена услуга (общероссийские перечни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/ региональный перечень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)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</si>
  <si>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услуги (работы) из перечней, утвержденных правовыми актами муниципального образования (приказами органов местного самоуправления) (строка 3 раздела II)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</si>
  <si>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наименования услуг (работ) указываются в соответствии с общероссийскими базовыми (отраслевыми) перечнями (классификаторами) государственных и муниципальных услуг, оказываемых физическим лицам, а также региональным перечнем (классификатором)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работ, оказываемых и выполняемых государственными (муниципальными) учреждениями автономного округа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</si>
  <si>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Единый портал бюджетной системы РФ "Электронный бюджет", сайт budget.gov.ru, раздел Госсектор / Государственные услуги / Перечни (классификаторы) государственных и муниципальных услуг и работ / Общероссийские базовые (отраслевые) перечни (классификаторов) государственных и муниципальных услуг, оказываемых физическим лицам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</si>
  <si>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приказ Департамента финансов автономного округа от 22.12.2017 № 181-о "Об утверждении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работ, оказываемых и выполняемых государственными (муниципальными) учреждениями Ханты-Мансийского автономного округа - Югры" (в ред. от 29.12.2017), сайт depfin.admhmao.ru, раздел Документы / Приказы Департамента</t>
    </r>
  </si>
  <si>
    <t>(немуниципальных) организаций, осуществляющих деятельность в социальной сфере</t>
  </si>
  <si>
    <t>VI. Факты получения гражданами услуг (работ) от муниципальных и негосударственных</t>
  </si>
  <si>
    <t>Показатели, отражающие факты получения гражданами услуг (работ)</t>
  </si>
  <si>
    <t>за 2018 год</t>
  </si>
  <si>
    <t>за январь - март 2019 года</t>
  </si>
  <si>
    <t>за январь - июнь 2019 года</t>
  </si>
  <si>
    <t>за январь - сентябрь 2019 года</t>
  </si>
  <si>
    <t>за 2019 год</t>
  </si>
  <si>
    <t>за январь - март 2020 года</t>
  </si>
  <si>
    <t>за январь - июнь 2020 года</t>
  </si>
  <si>
    <t>за январь - сентябрь 2020 года</t>
  </si>
  <si>
    <t>за 2020 год</t>
  </si>
  <si>
    <t>за январь - март 2021 года</t>
  </si>
  <si>
    <t>за январь - июнь 2021 года</t>
  </si>
  <si>
    <t>за январь - сентябрь 2021 года</t>
  </si>
  <si>
    <t>за 2021 год</t>
  </si>
  <si>
    <t>за январь - март 2022 года</t>
  </si>
  <si>
    <t>за январь - июнь 2022 года</t>
  </si>
  <si>
    <t>за январь - сентябрь 2022 года</t>
  </si>
  <si>
    <t>за 2022 год</t>
  </si>
  <si>
    <t>за январь - март 2023 года</t>
  </si>
  <si>
    <t>за январь - июнь 2023 года</t>
  </si>
  <si>
    <t>за январь - сентябрь 2023 года</t>
  </si>
  <si>
    <t>за 2023 год</t>
  </si>
  <si>
    <t>за январь - март 2024 года</t>
  </si>
  <si>
    <t>за январь - июнь 2024 года</t>
  </si>
  <si>
    <t>за январь - сентябрь 2024 года</t>
  </si>
  <si>
    <t>за 2024 год</t>
  </si>
  <si>
    <t>за январь - март 2025 года</t>
  </si>
  <si>
    <t>за январь - июнь 2025 года</t>
  </si>
  <si>
    <t>за январь - сентябрь 2025 года</t>
  </si>
  <si>
    <t>за 2025 год</t>
  </si>
  <si>
    <t>за январь - март 2026 года</t>
  </si>
  <si>
    <t>за январь - июнь 2026 года</t>
  </si>
  <si>
    <t>за январь - сентябрь 2026 года</t>
  </si>
  <si>
    <t>за 2026 год</t>
  </si>
  <si>
    <t>за январь - март 2027 года</t>
  </si>
  <si>
    <t>за январь - июнь 2027 года</t>
  </si>
  <si>
    <t>за январь - сентябрь 2027 года</t>
  </si>
  <si>
    <t>за 2027 год</t>
  </si>
  <si>
    <t>за январь - март 2028 года</t>
  </si>
  <si>
    <t>за январь - июнь 2028 года</t>
  </si>
  <si>
    <t>за январь - сентябрь 2028 года</t>
  </si>
  <si>
    <t>за 2028 год</t>
  </si>
  <si>
    <t>за январь - март 2029 года</t>
  </si>
  <si>
    <t>за январь - июнь 2029 года</t>
  </si>
  <si>
    <t>за январь - сентябрь 2029 года</t>
  </si>
  <si>
    <t>за 2029 год</t>
  </si>
  <si>
    <t>за январь - март 2030 года</t>
  </si>
  <si>
    <t>за январь - июнь 2030 года</t>
  </si>
  <si>
    <t>за январь - сентябрь 2030 года</t>
  </si>
  <si>
    <t>за 2030 год</t>
  </si>
  <si>
    <t>Муниципальные организации, оказывающие услуги (выполняющие работы) за счет средств бюджета муниципального образования</t>
  </si>
  <si>
    <t>Негосударственные (немуниципальные) организации, оказывающие услуги (выполняющие работы) за счет средств бюджета муниципального образования</t>
  </si>
  <si>
    <t>Число обучающихся по образовательным программам дошкольного образования, человек</t>
  </si>
  <si>
    <t>Число обучающихся по образовательным программам общего образования, человек</t>
  </si>
  <si>
    <t>Число обучающихся по образовательным программам дополнительного образования, человек</t>
  </si>
  <si>
    <t>Число обучающихся по образовательным программам профессионального образования, человек</t>
  </si>
  <si>
    <t>Число детей, получивших услуги по отдыху и оздоровлению по линии отрасли образования, человек</t>
  </si>
  <si>
    <t>Число зрителей театров, человек</t>
  </si>
  <si>
    <t>Число посетителей музеев (выставок), человек</t>
  </si>
  <si>
    <t>Количество посещений библиотек, единиц</t>
  </si>
  <si>
    <t>Число лиц, прошедших спортивную подготовку, человек</t>
  </si>
  <si>
    <t>Наименование показателя</t>
  </si>
  <si>
    <t>Значение показателя</t>
  </si>
  <si>
    <t>Количество организаций, в отношении которых проведена независимая оценка, единиц</t>
  </si>
  <si>
    <t>Количество организаций, в отношении которых независимая оценка проведена организацией - оператором, единиц</t>
  </si>
  <si>
    <t>Максимальное количество баллов</t>
  </si>
  <si>
    <t>среди:</t>
  </si>
  <si>
    <t>Минимальное количество баллов</t>
  </si>
  <si>
    <t>услуг организациями, осуществляющими деятельность в социальной сфере</t>
  </si>
  <si>
    <t>VII. Результаты проведения независимой оценки качества условий оказания</t>
  </si>
  <si>
    <t>муниципальные, единиц</t>
  </si>
  <si>
    <t>негосударственные (немуниципальные), единиц</t>
  </si>
  <si>
    <t>Количество организаций, в отношении которых независимая оценка проведена исполнительно-распорядительными органами муниципальных образований автономного округа самостоятельно, единиц</t>
  </si>
  <si>
    <t>муниципальных организаций, баллов</t>
  </si>
  <si>
    <t>негосударственных (немуниципальных) организаций, баллов</t>
  </si>
  <si>
    <t>Среднее значение баллов по муниципальному образованию</t>
  </si>
  <si>
    <t>по муниципальным организациям, баллов</t>
  </si>
  <si>
    <t>по негосударственным (немуниципальным) организациям, баллов</t>
  </si>
  <si>
    <t>итого</t>
  </si>
  <si>
    <t>образование</t>
  </si>
  <si>
    <t>Перечень муниципального имущества, свободного от прав третьих лиц и предназначенного для передачи во временное владение и (или) пользование СО НКО (далее - Перечень)</t>
  </si>
  <si>
    <t>состоящих в Перечне на конец отчетного периода</t>
  </si>
  <si>
    <t>состоящих в Перечне на начало отчетного периода</t>
  </si>
  <si>
    <t>Площадь помещений муниципального имущества, свободного от прав третьих лиц и предназначенного для передачи во временное владение и (или) пользование СО НКО:</t>
  </si>
  <si>
    <t>включенных в Перечень в течение отчетного периода</t>
  </si>
  <si>
    <t>исключенных из Перечня в течение отчетного периода</t>
  </si>
  <si>
    <t>Площадь помещений, фактически предоставленных СО НКО на конец отчетного периода</t>
  </si>
  <si>
    <t>Число детей, получивших услуги по отдыху и оздоровлению по линии отрасли культуры, человек</t>
  </si>
  <si>
    <t>Число детей, получивших услуги по отдыху и оздоровлению по линии отрасли физической культуры и спорта, человек</t>
  </si>
  <si>
    <t>Количество случаев лечения, единиц</t>
  </si>
  <si>
    <t>Количество случаев госпитализации, единиц</t>
  </si>
  <si>
    <t>Количество врачебных посещений, единиц</t>
  </si>
  <si>
    <t>Количество выполненных медицинских исследований, единиц</t>
  </si>
  <si>
    <t>Количество койко-дней по оказанию паллиативной медицинской помощи, единиц</t>
  </si>
  <si>
    <t>Число детей, получивших услуги по отдыху и оздоровлению по линии отрасли здравоохранения, человек</t>
  </si>
  <si>
    <t>Число граждан, получивших социальные услуги по индивидуальным программам социального обслуживания, человек</t>
  </si>
  <si>
    <t>Число граждан, получивших срочные социальные услуги, человек</t>
  </si>
  <si>
    <t>Число детей, получивших услуги по отдыху и оздоровлению по линии отрасли социальной защиты, человек</t>
  </si>
  <si>
    <t>Число граждан, получивших услуги в сфере молодежной политики, человек</t>
  </si>
  <si>
    <t>Приказ Департамента культуры ХМАО-Югры "Об утверждении стандартов услуг предоставляемых некоммерческими организациями"</t>
  </si>
  <si>
    <t>1.</t>
  </si>
  <si>
    <t>Организация и проведение культурно-массовых мероприятий</t>
  </si>
  <si>
    <t>09-ОД-257/01-09</t>
  </si>
  <si>
    <t>рабочая группа</t>
  </si>
  <si>
    <t>О рабочей группе по выработке механизмов расширения доступа негосударственных (немуниципальных) организаций (коммерческих, некоммерческих) к предоставлению услуг в социальной сфере в городе Нижне-вартовске на 2017-2020 годы</t>
  </si>
  <si>
    <t>1752-р</t>
  </si>
  <si>
    <t>Волчанина Надежда Геннадьевна</t>
  </si>
  <si>
    <t>заместитель главы города по социальной и молодежной политике</t>
  </si>
  <si>
    <t>телефон 8(3466) 24-14-10</t>
  </si>
  <si>
    <t>zamsmp@n-vartovsk.ru</t>
  </si>
  <si>
    <t>распоряжение администрации города Нижневартовска  «О плане мероприятий ("дорожной карте") по поддержке доступа негосударственных (немуниципальных) организаций (коммерческих, некоммерческих) к предоставлению услуг в социальной сфере в городе   Нижневартовске на 2017-2020 годы»)  *</t>
  </si>
  <si>
    <t>№148-р</t>
  </si>
  <si>
    <t>Департамент по социальной политике администрации города</t>
  </si>
  <si>
    <t>Распоряжение администрации города Нижневартовска «О плане мероприятий ("дорожной карте") по поддержке доступа негосударственных (немуниципальных) организаций (коммерческих, некоммерческих) к предоставлению услуг в социальной сфере в городе   Нижневартовске на 2017-2020 годы» *</t>
  </si>
  <si>
    <t>148-р</t>
  </si>
  <si>
    <t>Князев Евгений Петрович</t>
  </si>
  <si>
    <t>директор департамента</t>
  </si>
  <si>
    <t>телефон 8(3466) 444967</t>
  </si>
  <si>
    <t>dsp@n-vartovsk.ru</t>
  </si>
  <si>
    <t xml:space="preserve">Постановление администрации города "Об утверждении муниципальной программы «Развитие гражданского общества  в городе Нижневартовске на 2016-2020 годы»  * </t>
  </si>
  <si>
    <t>Постановление администрации города Нижневартовска «Об утверждении муниципальной программы «Развитие образования города Нижневартовска на 2015 - 2020 годы»</t>
  </si>
  <si>
    <t>1858 (с изменениями)</t>
  </si>
  <si>
    <t>Постановление администрации города "О внесении изменений в постановление администрации города от 17.09.2014 №1858 «Об утверждении муниципальной программы «Развитие образования города Нижневартовска на 2015 - 2020 годы»</t>
  </si>
  <si>
    <t xml:space="preserve">Реализация основных общеобразовательных программ в организациях дошкольного образования                   Реализация основных общеобразовательных программ в общеобразовательных организациях                                  Научно-методическое обеспечение муниципальной системы образования </t>
  </si>
  <si>
    <t>Постановление администрации города "Об утверждении муниципальной программа "Развитие культуры и туризма города Нижневартовска на 2014-2020 годы"</t>
  </si>
  <si>
    <t>совершенствование комплексной системы мер по реализации государственной политики в сфере культуры, дополнительного образования и туризма</t>
  </si>
  <si>
    <t>Постановление администрации города "О внесении изменений в постановлении администрации города от 09.08.2013 №1669 "Об утверждении муниципальной программы "Развитие физической культуры и массового спорта в городе Нижневартовске на 2014-2020 годы" (с изменениями от 19.11.2013 №2408, 23.04.2014 №767, 15.12.2014 №2621, 29.07.2015 №1417, 27.10.2015 №1923, 25.12.2015 №2329, 30.03.2016 №432, 03.02.2017 №139, 16.03.2017 №376, 27.12.2017 №1943)</t>
  </si>
  <si>
    <t xml:space="preserve">Проведение официальных физкультурно-оздоровительных и спортивных мероприятий городского округа.  Создание условий, ориентирующих граждан на здоровый образ жизни, в том числе на занятия физической культурой и массовым спортом, увеличение количества занимающихся физической культурой и массовым спортом
</t>
  </si>
  <si>
    <t>Постановление администрации города "Об утверждении муниципальной программы "Развитие физической культуры и массового спорта в городе Нижневартовске на 2014-2020 годы"</t>
  </si>
  <si>
    <t>Постановление администрации муниципального образования "О внесении изменений в приложение к постановлению администрации города от 29.07.2013 N 1540 "Об утверждении муниципальной программы "Развитие культуры и туризма города Нижневартовска на 2014-2020 годы" (с изменениями от 15.11.2013 N 2377, 16.04.2014 N 713, 06.05.2014 N 835, 30.06.2014 N 1263, 25.08.2014 N 1674, 24.02.2015 N 334, 07.05.2015 N 882, 25.11.2015 N 2084, 17.02.2016 N 205, 25.03.2016 N 398, 16.06.2016 N 894, 07.11.2016 N 1589, 25.01.2017 N 99, 15.02.2017, 27.12.2017)</t>
  </si>
  <si>
    <t xml:space="preserve">в разделе «Информация для граждан» создана рубрика "Гражданское общество"   </t>
  </si>
  <si>
    <t>http://www.n-vartovsk.ru/inf/civilsociety/</t>
  </si>
  <si>
    <t xml:space="preserve">804-р </t>
  </si>
  <si>
    <t>Постановление администрации города "Об утверждении Порядка организации работы по персонифицированному  финансированию дополнительного образования детей в городе Нижневартовске"</t>
  </si>
  <si>
    <t>№119</t>
  </si>
  <si>
    <t xml:space="preserve">СВОДНЫЙ РЕЕСТР 
 поставщиков услуг социальной сферы, включая негосударственные (немуниципальные) организации
муниципального образования  город Нижневартовск
</t>
  </si>
  <si>
    <t>http://www.n-vartovsk.ru/inf/civilsociety/gopsu/</t>
  </si>
  <si>
    <t xml:space="preserve">Муниципальное автономное учреждение  города Нижневартовска "Центр развития образования" </t>
  </si>
  <si>
    <t>Приказ департамента образования администрации города от «Об утверждении состава ресурсных методических центров, городских методических и профессиональных общественных объединений педагогических работников, их руководителей и кураторов на 2017-2018 учебный год»</t>
  </si>
  <si>
    <t>http://cro.edu-nv.ru/component/content/article/66-obshchestvennye-ob-edineniya/rmts/638-resursnye-metodicheskie-tsentry-po-aktualnym-napravleniyam-razvitiya-sistemy-obrazovaniya</t>
  </si>
  <si>
    <t>образовательная, информационно-консультационная, организация информационного сопровождения  негосударственного сектора в сфере образования</t>
  </si>
  <si>
    <t xml:space="preserve">         -   Решение Думы города Нижневартовска от 18.09.2015 №860 «О Положениях о порядке управления и распоряжения имуществом, находящимся в муниципальной собственности муниципального образования город Нижневартовск, и о порядке принятия решений о создании, реорганизации муниципальных предприятий» (с изменениями);
          - решение Думы города Нижневартовска от 27.11.2015 №913 «О методике расчета арендной платы за муниципальное имущество»;
          - постановление администрации города Нижневартовск от 21.10.2016 №1532 «Об установлении Порядка определения размера арендной платы за земельные участки, находящиеся в муниципальной собственности города Нижневартовска, предоставленные в аренду без торгов»;
          - постановление администрации города от 27.12.2011 №1602 «Об установлении коэффициентов переходного периода для расчета арендной платы за землю и о признании утратившими силу постановлений администрации города от 29.10.2009 №1513, от 14.09.2010  №1079, от 28.04.2011 №434».
</t>
  </si>
  <si>
    <t>постановление администрации города Нижневартовск от 21.10.2016 №1532 «Об установлении Порядка определения размера арендной платы за земельные участки, находящиеся в муниципальной собственности города Нижневартовска, предоставленные в аренду без торгов»</t>
  </si>
  <si>
    <t>Распоряжение администрации города «О перечне услуг, которые могут быть переданы на исполнение негосударственным (немуниципальным) организациям, в том числе социально ориентированным некоммерческим организациям» (с изменениями от 13.10.2017 №1591-р,  07.02.2018 №113-р, 14.12.2018 №1674-р)</t>
  </si>
  <si>
    <t>https://www.n-vartovsk.ru/inf/civilsociety/gonpb/gomnpa/255324.html</t>
  </si>
  <si>
    <t>Приказ Департамента по социальной политике администрации города "О реализации в 2018 году постановления администрации города от 11.09.2018 №1205 "Об утверждении Порядка предоставления субсидий социально ориентированным  некоммерческим организациям (за исключением государственных муниципальных учреждений) на организацию и проведение официальных спортивных мероприятий в городе Нижневартовске"</t>
  </si>
  <si>
    <t>500/42-01-П</t>
  </si>
  <si>
    <t>Организация и проведение спортивных мероприятий</t>
  </si>
  <si>
    <t>курсы повышения квалификации</t>
  </si>
  <si>
    <t>2 рабочих совещания с частными предпринимателями с директором департамента образования администрации города, на которых рассматривались вопросы реализации программ дополнительного и дошкольного образования</t>
  </si>
  <si>
    <t>-</t>
  </si>
  <si>
    <t>606,22</t>
  </si>
  <si>
    <t>780,801</t>
  </si>
  <si>
    <t>11 373,58</t>
  </si>
  <si>
    <t>78,76</t>
  </si>
  <si>
    <t>6,4</t>
  </si>
  <si>
    <t>5,5</t>
  </si>
  <si>
    <t>90,66</t>
  </si>
  <si>
    <t>0,825</t>
  </si>
  <si>
    <t>80,305</t>
  </si>
  <si>
    <t>0,72</t>
  </si>
  <si>
    <t>1,55</t>
  </si>
  <si>
    <t>реализация дополнительных общеразвивающих программ</t>
  </si>
  <si>
    <t>присмотр и уход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</si>
  <si>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интереса к научной (научно-исследовательской) деятельности, творческой деятельности, физкультурно-спортивной деятельности</t>
  </si>
  <si>
    <t>сбор, обобщение и анализ информации о качестве оказания услуг организациями, осуществляющими образовательную деятельность, осуществляемый организацией-оператором системы независимой оценки качества оказания услуг организациями в сфере образования</t>
  </si>
  <si>
    <t>реализация дополнительных общеобразовательных программ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</si>
  <si>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</si>
  <si>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психолого-медико-педагогическое обследование детей</t>
  </si>
  <si>
    <t>приказ департамента по социальной политике "Об утверждении технических заданий на оказание услуг по организации и проведению культурно-массовых мероприятий, реализация которых планируется силами некомерческих организаций"</t>
  </si>
  <si>
    <t>198/42-01-П</t>
  </si>
  <si>
    <t>Число зрителей концертов (мероприятий), человек</t>
  </si>
  <si>
    <t>Приказ Департамента по физической культуре и спорту  ХМАО-Югры  «Об утверждении перечня (комплекса)  услуг,  рекомендуемого исполнительно-распорядительным органам муниципальных образований Ханты-Мансийского автономного округа - Югры, которые могут быть переданы на исполнение негосударственным организациям, в том числе социально ориентированным некоммерческим организациям к предоставлению услуг в сфере физической культуры и спорта»</t>
  </si>
  <si>
    <t>https://www.n-vartovsk.ru/documents/agRasp/26-12-2018/1730.html</t>
  </si>
  <si>
    <t xml:space="preserve">Об утверждении перечня муниципального         имущества, свободного от прав третьих лиц       (за исключением имущественных прав неком-мерческих организаций), предоставляемого          социально ориентированным некоммерческим организациям во владение и (или) в пользование
</t>
  </si>
  <si>
    <t>1730-р</t>
  </si>
  <si>
    <t>https://www.n-vartovsk.ru/town/investing_activities/navigator_mer_support/</t>
  </si>
  <si>
    <t>113 негосударственных (немуниципальных) организаций, получивших поддержку за отчетный период</t>
  </si>
  <si>
    <t>7 168,45 кв.м.</t>
  </si>
  <si>
    <t xml:space="preserve">курсы повышения квалификации - 1; 32 человека </t>
  </si>
  <si>
    <t>5 форумов</t>
  </si>
  <si>
    <t>1 форум, 8 семинаров, 1 заседание ресурсного методического центра  «Некоммерческая организация в системе образования»</t>
  </si>
  <si>
    <t>5 семинаров</t>
  </si>
  <si>
    <t>113 организаций, 2483 человека.</t>
  </si>
  <si>
    <t xml:space="preserve">количество информационных материалов, размещенных в СМИ, о деятельности негосударственных (немуниципальных) поставщиков услуг, в т.ч. СОНКО и социальных предпринимателей -100 единиц, 4 баннера </t>
  </si>
  <si>
    <t>94,8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</si>
</sst>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80808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.5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31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5" fillId="0" borderId="0" xfId="0" applyFont="1" applyAlignment="1"/>
    <xf numFmtId="0" fontId="6" fillId="0" borderId="0" xfId="0" applyFont="1" applyBorder="1" applyAlignment="1">
      <alignment vertical="top"/>
    </xf>
    <xf numFmtId="0" fontId="8" fillId="0" borderId="0" xfId="0" applyFont="1" applyBorder="1"/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 indent="2"/>
    </xf>
    <xf numFmtId="0" fontId="11" fillId="0" borderId="0" xfId="0" applyFont="1"/>
    <xf numFmtId="0" fontId="3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2" fillId="0" borderId="3" xfId="0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center"/>
    </xf>
    <xf numFmtId="49" fontId="2" fillId="0" borderId="0" xfId="0" applyNumberFormat="1" applyFont="1"/>
    <xf numFmtId="49" fontId="12" fillId="0" borderId="3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0" xfId="0" applyFont="1"/>
    <xf numFmtId="164" fontId="1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top" wrapText="1" indent="1"/>
    </xf>
    <xf numFmtId="49" fontId="12" fillId="0" borderId="4" xfId="0" applyNumberFormat="1" applyFont="1" applyFill="1" applyBorder="1" applyAlignment="1">
      <alignment horizontal="left" vertical="top" wrapText="1" indent="2"/>
    </xf>
    <xf numFmtId="0" fontId="12" fillId="0" borderId="3" xfId="0" applyFont="1" applyFill="1" applyBorder="1" applyAlignment="1">
      <alignment horizontal="left" vertical="top" wrapText="1" indent="1"/>
    </xf>
    <xf numFmtId="49" fontId="12" fillId="0" borderId="3" xfId="0" applyNumberFormat="1" applyFont="1" applyFill="1" applyBorder="1" applyAlignment="1">
      <alignment horizontal="left" vertical="top" wrapText="1" indent="2"/>
    </xf>
    <xf numFmtId="0" fontId="16" fillId="0" borderId="0" xfId="0" applyFont="1"/>
    <xf numFmtId="0" fontId="12" fillId="0" borderId="3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right" vertical="center"/>
    </xf>
    <xf numFmtId="164" fontId="12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top" wrapText="1"/>
    </xf>
    <xf numFmtId="164" fontId="12" fillId="0" borderId="3" xfId="0" applyNumberFormat="1" applyFont="1" applyFill="1" applyBorder="1" applyAlignment="1">
      <alignment horizontal="right" vertical="center" wrapText="1"/>
    </xf>
    <xf numFmtId="164" fontId="10" fillId="0" borderId="3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12" fillId="0" borderId="0" xfId="0" applyFont="1"/>
    <xf numFmtId="0" fontId="12" fillId="0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2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11" fillId="0" borderId="0" xfId="0" applyNumberFormat="1" applyFont="1" applyAlignment="1">
      <alignment horizontal="left" vertical="top"/>
    </xf>
    <xf numFmtId="14" fontId="12" fillId="0" borderId="7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49" fontId="12" fillId="0" borderId="3" xfId="0" applyNumberFormat="1" applyFont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4" fontId="12" fillId="2" borderId="7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164" fontId="12" fillId="0" borderId="3" xfId="0" applyNumberFormat="1" applyFont="1" applyFill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49" fontId="3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14" fontId="12" fillId="0" borderId="9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 indent="2"/>
    </xf>
    <xf numFmtId="0" fontId="12" fillId="7" borderId="3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 indent="2"/>
    </xf>
    <xf numFmtId="0" fontId="12" fillId="0" borderId="6" xfId="0" applyFont="1" applyBorder="1" applyAlignment="1">
      <alignment horizontal="left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164" fontId="1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6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 indent="2"/>
    </xf>
    <xf numFmtId="0" fontId="12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top" wrapText="1" indent="2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 indent="3"/>
    </xf>
    <xf numFmtId="0" fontId="3" fillId="0" borderId="7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top" wrapText="1" indent="3"/>
    </xf>
    <xf numFmtId="49" fontId="3" fillId="2" borderId="3" xfId="0" applyNumberFormat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0" xfId="0" applyFont="1" applyFill="1"/>
    <xf numFmtId="0" fontId="12" fillId="0" borderId="7" xfId="0" applyFont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14" fontId="12" fillId="2" borderId="3" xfId="0" applyNumberFormat="1" applyFont="1" applyFill="1" applyBorder="1" applyAlignment="1">
      <alignment horizontal="left" vertical="top" wrapText="1"/>
    </xf>
    <xf numFmtId="0" fontId="12" fillId="2" borderId="3" xfId="0" applyNumberFormat="1" applyFont="1" applyFill="1" applyBorder="1" applyAlignment="1">
      <alignment horizontal="left" vertical="top" wrapText="1"/>
    </xf>
    <xf numFmtId="4" fontId="12" fillId="0" borderId="3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/>
    </xf>
    <xf numFmtId="4" fontId="12" fillId="2" borderId="3" xfId="0" applyNumberFormat="1" applyFont="1" applyFill="1" applyBorder="1" applyAlignment="1">
      <alignment horizontal="right" vertical="center"/>
    </xf>
    <xf numFmtId="49" fontId="12" fillId="0" borderId="3" xfId="0" applyNumberFormat="1" applyFont="1" applyFill="1" applyBorder="1" applyAlignment="1">
      <alignment horizontal="right" vertical="center" wrapText="1"/>
    </xf>
    <xf numFmtId="165" fontId="12" fillId="0" borderId="3" xfId="0" applyNumberFormat="1" applyFont="1" applyFill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3" fillId="0" borderId="3" xfId="0" applyFont="1" applyFill="1" applyBorder="1"/>
    <xf numFmtId="0" fontId="12" fillId="0" borderId="3" xfId="0" applyFont="1" applyBorder="1" applyAlignment="1">
      <alignment horizontal="left" vertical="top" wrapText="1"/>
    </xf>
    <xf numFmtId="0" fontId="30" fillId="2" borderId="3" xfId="18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14" fontId="11" fillId="2" borderId="3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14" fontId="11" fillId="0" borderId="3" xfId="0" applyNumberFormat="1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top" wrapText="1"/>
    </xf>
    <xf numFmtId="14" fontId="12" fillId="0" borderId="3" xfId="0" applyNumberFormat="1" applyFont="1" applyBorder="1" applyAlignment="1">
      <alignment horizontal="left" vertical="top" wrapText="1"/>
    </xf>
    <xf numFmtId="14" fontId="12" fillId="2" borderId="3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top" wrapText="1"/>
    </xf>
    <xf numFmtId="14" fontId="12" fillId="0" borderId="3" xfId="0" applyNumberFormat="1" applyFont="1" applyFill="1" applyBorder="1" applyAlignment="1">
      <alignment horizontal="left" vertical="top" wrapText="1"/>
    </xf>
    <xf numFmtId="0" fontId="30" fillId="0" borderId="3" xfId="18" applyFont="1" applyFill="1" applyBorder="1" applyAlignment="1">
      <alignment horizontal="left" vertical="top" wrapText="1"/>
    </xf>
    <xf numFmtId="3" fontId="12" fillId="0" borderId="15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29" fillId="2" borderId="1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9" fontId="12" fillId="8" borderId="3" xfId="0" applyNumberFormat="1" applyFont="1" applyFill="1" applyBorder="1" applyAlignment="1">
      <alignment horizontal="left" vertical="top" wrapText="1"/>
    </xf>
    <xf numFmtId="164" fontId="12" fillId="2" borderId="3" xfId="0" applyNumberFormat="1" applyFont="1" applyFill="1" applyBorder="1" applyAlignment="1">
      <alignment horizontal="center" vertical="top" wrapText="1"/>
    </xf>
    <xf numFmtId="0" fontId="28" fillId="2" borderId="3" xfId="18" applyFill="1" applyBorder="1" applyAlignment="1">
      <alignment horizontal="left" vertical="top" wrapText="1"/>
    </xf>
    <xf numFmtId="14" fontId="12" fillId="2" borderId="9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 indent="2"/>
    </xf>
    <xf numFmtId="0" fontId="3" fillId="2" borderId="3" xfId="0" applyFont="1" applyFill="1" applyBorder="1" applyAlignment="1">
      <alignment horizontal="left" vertical="top" wrapText="1" indent="2"/>
    </xf>
    <xf numFmtId="4" fontId="3" fillId="2" borderId="3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 indent="2"/>
    </xf>
    <xf numFmtId="0" fontId="12" fillId="0" borderId="9" xfId="0" applyFont="1" applyBorder="1" applyAlignment="1">
      <alignment horizontal="left" vertical="top" wrapText="1" indent="2"/>
    </xf>
    <xf numFmtId="0" fontId="12" fillId="0" borderId="7" xfId="0" applyFont="1" applyBorder="1" applyAlignment="1">
      <alignment horizontal="left" vertical="top" wrapText="1" indent="2"/>
    </xf>
    <xf numFmtId="0" fontId="12" fillId="0" borderId="6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49" fontId="15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6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3" fontId="3" fillId="6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49" fontId="3" fillId="7" borderId="7" xfId="0" applyNumberFormat="1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164" fontId="12" fillId="7" borderId="6" xfId="0" applyNumberFormat="1" applyFont="1" applyFill="1" applyBorder="1" applyAlignment="1">
      <alignment horizontal="center" vertical="center" wrapText="1"/>
    </xf>
    <xf numFmtId="164" fontId="12" fillId="7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49" fontId="3" fillId="7" borderId="6" xfId="0" applyNumberFormat="1" applyFont="1" applyFill="1" applyBorder="1" applyAlignment="1">
      <alignment horizontal="center" vertical="center" wrapText="1"/>
    </xf>
    <xf numFmtId="49" fontId="3" fillId="7" borderId="7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49" fontId="15" fillId="0" borderId="0" xfId="0" applyNumberFormat="1" applyFont="1" applyAlignment="1">
      <alignment horizontal="center" vertical="center"/>
    </xf>
    <xf numFmtId="14" fontId="12" fillId="3" borderId="4" xfId="0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3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center"/>
    </xf>
    <xf numFmtId="0" fontId="12" fillId="3" borderId="4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top" wrapText="1"/>
    </xf>
    <xf numFmtId="49" fontId="12" fillId="0" borderId="7" xfId="0" applyNumberFormat="1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left" vertical="top" wrapText="1"/>
    </xf>
    <xf numFmtId="49" fontId="12" fillId="0" borderId="7" xfId="0" applyNumberFormat="1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</cellXfs>
  <cellStyles count="19">
    <cellStyle name="Гиперссылка" xfId="18" builtinId="8"/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3" xfId="5"/>
    <cellStyle name="Обычный 2 3 2" xfId="6"/>
    <cellStyle name="Обычный 2 4" xfId="7"/>
    <cellStyle name="Обычный 2 5" xfId="8"/>
    <cellStyle name="Обычный 2 6" xfId="9"/>
    <cellStyle name="Обычный 2 6 2" xfId="10"/>
    <cellStyle name="Обычный 2 6 3" xfId="11"/>
    <cellStyle name="Обычный 2 6 3 2" xfId="12"/>
    <cellStyle name="Обычный 2 7" xfId="13"/>
    <cellStyle name="Обычный 2 7 2" xfId="14"/>
    <cellStyle name="Обычный 2 7 2 2" xfId="15"/>
    <cellStyle name="Обычный 2 8" xfId="16"/>
    <cellStyle name="Обычный 2 8 2" xfId="17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skvinaJA/VAKHRUSHEVATA/Documents/&#1055;&#1080;&#1089;&#1100;&#1084;&#1072;/2018%20&#1075;/&#1042;&#1089;&#1077;&#1084;/&#1052;&#1054;%20&#1086;&#1073;%20&#1086;&#1090;&#1095;&#1077;&#1090;&#1077;%20&#1053;&#1050;&#1054;%203%20&#1082;&#1074;%20(&#1089;&#1077;&#1085;&#1090;&#1103;&#1073;&#1088;&#1100;)/1%20&#1074;&#1072;&#1088;.%20&#1054;&#1090;&#1095;&#1077;&#1090;&#1085;&#1099;&#1077;%20&#1092;&#1086;&#1088;&#1084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skvinaJA/VAKHRUSHEVATA/Documents/&#1055;&#1080;&#1089;&#1100;&#1084;&#1072;/2018%20&#1075;/&#1042;&#1089;&#1077;&#1084;/-%20&#1048;&#1054;&#1043;&#1042;%20&#1086;&#1073;%20&#1086;&#1090;&#1095;&#1077;&#1090;&#1077;%20&#1044;&#1050;%20&#1053;&#1050;&#1054;%20&#1085;&#1072;%2001.01.2019%20(&#1076;&#1077;&#1082;&#1072;&#1073;&#1088;&#1100;)/&#1055;&#1088;&#1080;&#1083;&#1086;&#1078;&#1077;&#1085;&#1080;&#1077;%20&#1058;&#1072;&#1073;%203-10%20&#1085;&#1072;%2001.0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здел I"/>
      <sheetName val="Раздел II"/>
      <sheetName val="Раздел III"/>
      <sheetName val="Раздел IV"/>
      <sheetName val="Раздел V"/>
      <sheetName val="Комментарии"/>
      <sheetName val="Спис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>
        <row r="1">
          <cell r="A1" t="str">
            <v>января</v>
          </cell>
          <cell r="B1">
            <v>2017</v>
          </cell>
          <cell r="C1" t="str">
            <v>город Ханты-Мансийск</v>
          </cell>
          <cell r="D1">
            <v>42736</v>
          </cell>
          <cell r="E1" t="str">
            <v>2017 год</v>
          </cell>
          <cell r="F1" t="str">
            <v>Да</v>
          </cell>
          <cell r="G1" t="str">
            <v>Общероссийские перечни</v>
          </cell>
        </row>
        <row r="2">
          <cell r="A2" t="str">
            <v>апреля</v>
          </cell>
          <cell r="B2">
            <v>2018</v>
          </cell>
          <cell r="C2" t="str">
            <v>город Когалым</v>
          </cell>
          <cell r="D2">
            <v>42826</v>
          </cell>
          <cell r="E2" t="str">
            <v>2018 год</v>
          </cell>
          <cell r="F2" t="str">
            <v>Нет</v>
          </cell>
          <cell r="G2" t="str">
            <v>Региональный перечень</v>
          </cell>
        </row>
        <row r="3">
          <cell r="A3" t="str">
            <v>июля</v>
          </cell>
          <cell r="B3">
            <v>2019</v>
          </cell>
          <cell r="C3" t="str">
            <v>город Лангепас</v>
          </cell>
          <cell r="D3">
            <v>42917</v>
          </cell>
          <cell r="E3" t="str">
            <v>2019 год</v>
          </cell>
        </row>
        <row r="4">
          <cell r="A4" t="str">
            <v>октября</v>
          </cell>
          <cell r="B4">
            <v>2020</v>
          </cell>
          <cell r="C4" t="str">
            <v>город Мегион</v>
          </cell>
          <cell r="D4">
            <v>43009</v>
          </cell>
          <cell r="E4" t="str">
            <v>2020 год</v>
          </cell>
        </row>
        <row r="5">
          <cell r="B5">
            <v>2021</v>
          </cell>
          <cell r="C5" t="str">
            <v>город Нефтеюганск</v>
          </cell>
          <cell r="D5">
            <v>43101</v>
          </cell>
          <cell r="E5" t="str">
            <v>2021 год</v>
          </cell>
        </row>
        <row r="6">
          <cell r="B6">
            <v>2022</v>
          </cell>
          <cell r="C6" t="str">
            <v>город Нижневартовск</v>
          </cell>
          <cell r="D6">
            <v>43191</v>
          </cell>
          <cell r="E6" t="str">
            <v>2022 год</v>
          </cell>
        </row>
        <row r="7">
          <cell r="B7">
            <v>2023</v>
          </cell>
          <cell r="C7" t="str">
            <v>город Нягань</v>
          </cell>
          <cell r="D7">
            <v>43282</v>
          </cell>
          <cell r="E7" t="str">
            <v>2023 год</v>
          </cell>
        </row>
        <row r="8">
          <cell r="B8">
            <v>2024</v>
          </cell>
          <cell r="C8" t="str">
            <v>город Покачи</v>
          </cell>
          <cell r="D8">
            <v>43374</v>
          </cell>
          <cell r="E8" t="str">
            <v>2024 год</v>
          </cell>
        </row>
        <row r="9">
          <cell r="B9">
            <v>2025</v>
          </cell>
          <cell r="C9" t="str">
            <v>город Пыть-Ях</v>
          </cell>
          <cell r="D9">
            <v>43466</v>
          </cell>
          <cell r="E9" t="str">
            <v>2025 год</v>
          </cell>
        </row>
        <row r="10">
          <cell r="B10">
            <v>2026</v>
          </cell>
          <cell r="C10" t="str">
            <v>город Радужный</v>
          </cell>
          <cell r="D10">
            <v>43556</v>
          </cell>
          <cell r="E10" t="str">
            <v>2026 год</v>
          </cell>
        </row>
        <row r="11">
          <cell r="B11">
            <v>2027</v>
          </cell>
          <cell r="C11" t="str">
            <v>город Сургут</v>
          </cell>
          <cell r="D11">
            <v>43647</v>
          </cell>
          <cell r="E11" t="str">
            <v>2027 год</v>
          </cell>
        </row>
        <row r="12">
          <cell r="B12">
            <v>2028</v>
          </cell>
          <cell r="C12" t="str">
            <v>город Урай</v>
          </cell>
          <cell r="D12">
            <v>43739</v>
          </cell>
          <cell r="E12" t="str">
            <v>2028 год</v>
          </cell>
        </row>
        <row r="13">
          <cell r="B13">
            <v>2029</v>
          </cell>
          <cell r="C13" t="str">
            <v>город Югорск</v>
          </cell>
          <cell r="D13">
            <v>43831</v>
          </cell>
          <cell r="E13" t="str">
            <v>2029 год</v>
          </cell>
        </row>
        <row r="14">
          <cell r="B14">
            <v>2030</v>
          </cell>
          <cell r="C14" t="str">
            <v>Белоярский район</v>
          </cell>
          <cell r="D14">
            <v>43922</v>
          </cell>
          <cell r="E14" t="str">
            <v>2030 год</v>
          </cell>
        </row>
        <row r="15">
          <cell r="C15" t="str">
            <v>Березовский район</v>
          </cell>
          <cell r="D15">
            <v>44013</v>
          </cell>
        </row>
        <row r="16">
          <cell r="C16" t="str">
            <v>Кондинский район</v>
          </cell>
          <cell r="D16">
            <v>44105</v>
          </cell>
        </row>
        <row r="17">
          <cell r="C17" t="str">
            <v>Нефтеюганский район</v>
          </cell>
          <cell r="D17">
            <v>44197</v>
          </cell>
        </row>
        <row r="18">
          <cell r="C18" t="str">
            <v>Нижневартовский район</v>
          </cell>
          <cell r="D18">
            <v>44287</v>
          </cell>
        </row>
        <row r="19">
          <cell r="C19" t="str">
            <v>Октябрьский район</v>
          </cell>
          <cell r="D19">
            <v>44378</v>
          </cell>
        </row>
        <row r="20">
          <cell r="C20" t="str">
            <v>Советский район</v>
          </cell>
          <cell r="D20">
            <v>44470</v>
          </cell>
        </row>
        <row r="21">
          <cell r="C21" t="str">
            <v>Сургутский район</v>
          </cell>
          <cell r="D21">
            <v>44562</v>
          </cell>
        </row>
        <row r="22">
          <cell r="C22" t="str">
            <v>Ханты-Мансийский район</v>
          </cell>
          <cell r="D22">
            <v>44652</v>
          </cell>
        </row>
        <row r="23">
          <cell r="D23">
            <v>44743</v>
          </cell>
        </row>
        <row r="24">
          <cell r="D24">
            <v>44835</v>
          </cell>
        </row>
        <row r="25">
          <cell r="D25">
            <v>44927</v>
          </cell>
        </row>
        <row r="26">
          <cell r="D26">
            <v>45017</v>
          </cell>
        </row>
        <row r="27">
          <cell r="D27">
            <v>45108</v>
          </cell>
        </row>
        <row r="28">
          <cell r="D28">
            <v>45200</v>
          </cell>
        </row>
        <row r="29">
          <cell r="D29">
            <v>45292</v>
          </cell>
        </row>
        <row r="30">
          <cell r="D30">
            <v>45383</v>
          </cell>
        </row>
        <row r="31">
          <cell r="D31">
            <v>45474</v>
          </cell>
        </row>
        <row r="32">
          <cell r="D32">
            <v>45566</v>
          </cell>
        </row>
        <row r="33">
          <cell r="D33">
            <v>45658</v>
          </cell>
        </row>
        <row r="34">
          <cell r="D34">
            <v>45748</v>
          </cell>
        </row>
        <row r="35">
          <cell r="D35">
            <v>45839</v>
          </cell>
        </row>
        <row r="36">
          <cell r="D36">
            <v>45931</v>
          </cell>
        </row>
        <row r="37">
          <cell r="D37">
            <v>46023</v>
          </cell>
        </row>
        <row r="38">
          <cell r="D38">
            <v>46113</v>
          </cell>
        </row>
        <row r="39">
          <cell r="D39">
            <v>46204</v>
          </cell>
        </row>
        <row r="40">
          <cell r="D40">
            <v>46296</v>
          </cell>
        </row>
        <row r="41">
          <cell r="D41">
            <v>46388</v>
          </cell>
        </row>
        <row r="42">
          <cell r="D42">
            <v>46478</v>
          </cell>
        </row>
        <row r="43">
          <cell r="D43">
            <v>46569</v>
          </cell>
        </row>
        <row r="44">
          <cell r="D44">
            <v>46661</v>
          </cell>
        </row>
        <row r="45">
          <cell r="D45">
            <v>46753</v>
          </cell>
        </row>
        <row r="46">
          <cell r="D46">
            <v>46844</v>
          </cell>
        </row>
        <row r="47">
          <cell r="D47">
            <v>46935</v>
          </cell>
        </row>
        <row r="48">
          <cell r="D48">
            <v>47027</v>
          </cell>
        </row>
        <row r="49">
          <cell r="D49">
            <v>47119</v>
          </cell>
        </row>
        <row r="50">
          <cell r="D50">
            <v>47209</v>
          </cell>
        </row>
        <row r="51">
          <cell r="D51">
            <v>47300</v>
          </cell>
        </row>
        <row r="52">
          <cell r="D52">
            <v>47392</v>
          </cell>
        </row>
        <row r="53">
          <cell r="D53">
            <v>47484</v>
          </cell>
        </row>
        <row r="54">
          <cell r="D54">
            <v>47574</v>
          </cell>
        </row>
        <row r="55">
          <cell r="D55">
            <v>47665</v>
          </cell>
        </row>
        <row r="56">
          <cell r="D56">
            <v>47757</v>
          </cell>
        </row>
        <row r="57">
          <cell r="D57">
            <v>47849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 негос. поставщ"/>
      <sheetName val="Список"/>
      <sheetName val="Образование"/>
      <sheetName val="Соц.обслуживание"/>
      <sheetName val="Здравоохранение "/>
      <sheetName val="Спорт"/>
      <sheetName val="Культура"/>
      <sheetName val="Занятость"/>
      <sheetName val="Механизмы"/>
      <sheetName val="Исп. IV кв.2018"/>
      <sheetName val="Кол-во услуг"/>
      <sheetName val="Потребители"/>
      <sheetName val="Услуги на 2019-2021"/>
      <sheetName val="Независ.оценка"/>
      <sheetName val="Единый реестр"/>
    </sheetNames>
    <sheetDataSet>
      <sheetData sheetId="0" refreshError="1"/>
      <sheetData sheetId="1">
        <row r="1">
          <cell r="A1" t="str">
            <v>Да</v>
          </cell>
        </row>
        <row r="2">
          <cell r="A2" t="str">
            <v>Нет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-vartovsk.ru/inf/civilsociety/gonpb/gomnpa/255324.html" TargetMode="External"/><Relationship Id="rId13" Type="http://schemas.openxmlformats.org/officeDocument/2006/relationships/hyperlink" Target="https://www.n-vartovsk.ru/town/investing_activities/navigator_mer_support/" TargetMode="External"/><Relationship Id="rId3" Type="http://schemas.openxmlformats.org/officeDocument/2006/relationships/hyperlink" Target="http://www.n-vartovsk.ru/inf/civilsociety/" TargetMode="External"/><Relationship Id="rId7" Type="http://schemas.openxmlformats.org/officeDocument/2006/relationships/hyperlink" Target="http://cro.edu-nv.ru/component/content/article/66-obshchestvennye-ob-edineniya/rmts/638-resursnye-metodicheskie-tsentry-po-aktualnym-napravleniyam-razvitiya-sistemy-obrazovaniya" TargetMode="External"/><Relationship Id="rId12" Type="http://schemas.openxmlformats.org/officeDocument/2006/relationships/hyperlink" Target="https://www.n-vartovsk.ru/documents/agRasp/26-12-2018/1730.html" TargetMode="External"/><Relationship Id="rId2" Type="http://schemas.openxmlformats.org/officeDocument/2006/relationships/hyperlink" Target="mailto:dsp@n-vartovsk.ru" TargetMode="External"/><Relationship Id="rId1" Type="http://schemas.openxmlformats.org/officeDocument/2006/relationships/hyperlink" Target="mailto:zamsmp@n-vartovsk.ru" TargetMode="External"/><Relationship Id="rId6" Type="http://schemas.openxmlformats.org/officeDocument/2006/relationships/hyperlink" Target="http://www.n-vartovsk.ru/inf/civilsociety/gopsu/" TargetMode="External"/><Relationship Id="rId11" Type="http://schemas.openxmlformats.org/officeDocument/2006/relationships/hyperlink" Target="https://www.n-vartovsk.ru/inf/civilsociety/gonpb/gomnpa/255324.html" TargetMode="External"/><Relationship Id="rId5" Type="http://schemas.openxmlformats.org/officeDocument/2006/relationships/hyperlink" Target="http://www.n-vartovsk.ru/inf/civilsociety/gopsu/" TargetMode="External"/><Relationship Id="rId10" Type="http://schemas.openxmlformats.org/officeDocument/2006/relationships/hyperlink" Target="https://www.n-vartovsk.ru/inf/civilsociety/gonpb/gomnpa/255324.html" TargetMode="External"/><Relationship Id="rId4" Type="http://schemas.openxmlformats.org/officeDocument/2006/relationships/hyperlink" Target="https://www.n-vartovsk.ru/inf/civilsociety/gonpb/gomnpa/255324.html" TargetMode="External"/><Relationship Id="rId9" Type="http://schemas.openxmlformats.org/officeDocument/2006/relationships/hyperlink" Target="http://www.n-vartovsk.ru/inf/civilsociety/gopsu/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16"/>
  <sheetViews>
    <sheetView topLeftCell="A7" workbookViewId="0">
      <selection activeCell="H16" sqref="H16"/>
    </sheetView>
  </sheetViews>
  <sheetFormatPr defaultRowHeight="20.25" x14ac:dyDescent="0.3"/>
  <cols>
    <col min="1" max="14" width="11.42578125" style="2" customWidth="1"/>
    <col min="15" max="16384" width="9.140625" style="2"/>
  </cols>
  <sheetData>
    <row r="1" spans="1:14" x14ac:dyDescent="0.3">
      <c r="K1" s="72"/>
      <c r="L1" s="79" t="s">
        <v>216</v>
      </c>
    </row>
    <row r="2" spans="1:14" x14ac:dyDescent="0.3">
      <c r="K2" s="72"/>
      <c r="L2" s="79" t="s">
        <v>186</v>
      </c>
    </row>
    <row r="9" spans="1:14" s="3" customFormat="1" ht="23.25" x14ac:dyDescent="0.35">
      <c r="A9" s="193" t="s">
        <v>41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</row>
    <row r="10" spans="1:14" s="3" customFormat="1" ht="23.25" x14ac:dyDescent="0.35">
      <c r="A10" s="193" t="s">
        <v>40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5"/>
      <c r="N10" s="5"/>
    </row>
    <row r="11" spans="1:14" s="3" customFormat="1" ht="23.25" x14ac:dyDescent="0.35">
      <c r="A11" s="11"/>
      <c r="B11" s="11"/>
      <c r="C11" s="11"/>
      <c r="D11" s="194" t="s">
        <v>12</v>
      </c>
      <c r="E11" s="194"/>
      <c r="F11" s="194"/>
      <c r="G11" s="194"/>
      <c r="H11" s="194"/>
      <c r="I11" s="194"/>
      <c r="J11" s="11"/>
      <c r="K11" s="11"/>
      <c r="L11" s="11"/>
      <c r="M11" s="11"/>
      <c r="N11" s="11"/>
    </row>
    <row r="12" spans="1:14" x14ac:dyDescent="0.3">
      <c r="B12" s="10"/>
      <c r="D12" s="195" t="s">
        <v>0</v>
      </c>
      <c r="E12" s="195"/>
      <c r="F12" s="195"/>
      <c r="G12" s="195"/>
      <c r="H12" s="195"/>
      <c r="I12" s="195"/>
      <c r="J12" s="10"/>
      <c r="K12" s="10"/>
      <c r="L12" s="6"/>
      <c r="M12" s="6"/>
      <c r="N12" s="6"/>
    </row>
    <row r="13" spans="1:14" s="3" customFormat="1" ht="23.25" x14ac:dyDescent="0.35">
      <c r="A13" s="193" t="s">
        <v>37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5"/>
      <c r="N13" s="5"/>
    </row>
    <row r="14" spans="1:14" s="3" customFormat="1" ht="23.25" x14ac:dyDescent="0.35">
      <c r="A14" s="193" t="s">
        <v>38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5"/>
      <c r="N14" s="5"/>
    </row>
    <row r="15" spans="1:14" s="3" customFormat="1" ht="23.25" x14ac:dyDescent="0.35">
      <c r="A15" s="193" t="s">
        <v>39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5"/>
      <c r="N15" s="5"/>
    </row>
    <row r="16" spans="1:14" s="3" customFormat="1" ht="23.25" x14ac:dyDescent="0.35">
      <c r="A16" s="5"/>
      <c r="B16" s="5"/>
      <c r="C16" s="5"/>
      <c r="D16" s="5"/>
      <c r="F16" s="12" t="s">
        <v>5</v>
      </c>
      <c r="G16" s="13" t="s">
        <v>2</v>
      </c>
      <c r="H16" s="13">
        <v>2019</v>
      </c>
      <c r="I16" s="14" t="s">
        <v>6</v>
      </c>
      <c r="J16" s="5"/>
      <c r="K16" s="5"/>
      <c r="L16" s="5"/>
      <c r="M16" s="5"/>
      <c r="N16" s="5"/>
    </row>
  </sheetData>
  <dataConsolidate/>
  <mergeCells count="7">
    <mergeCell ref="A14:L14"/>
    <mergeCell ref="A15:L15"/>
    <mergeCell ref="D11:I11"/>
    <mergeCell ref="D12:I12"/>
    <mergeCell ref="A9:L9"/>
    <mergeCell ref="A10:L10"/>
    <mergeCell ref="A13:L13"/>
  </mergeCells>
  <dataValidations count="3">
    <dataValidation type="list" allowBlank="1" showInputMessage="1" showErrorMessage="1" sqref="G16">
      <formula1>Месяцы</formula1>
    </dataValidation>
    <dataValidation type="list" allowBlank="1" showInputMessage="1" showErrorMessage="1" sqref="H16">
      <formula1>Годы</formula1>
    </dataValidation>
    <dataValidation type="list" allowBlank="1" showInputMessage="1" showErrorMessage="1" sqref="D11">
      <formula1>МО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0000"/>
  </sheetPr>
  <dimension ref="A1:H57"/>
  <sheetViews>
    <sheetView zoomScaleNormal="100" workbookViewId="0"/>
  </sheetViews>
  <sheetFormatPr defaultRowHeight="18.75" x14ac:dyDescent="0.3"/>
  <cols>
    <col min="1" max="1" width="10.5703125" style="4" bestFit="1" customWidth="1"/>
    <col min="2" max="2" width="6.42578125" style="4" bestFit="1" customWidth="1"/>
    <col min="3" max="3" width="32.28515625" style="7" bestFit="1" customWidth="1"/>
    <col min="4" max="4" width="13" style="28" bestFit="1" customWidth="1"/>
    <col min="5" max="5" width="13.28515625" style="28" customWidth="1"/>
    <col min="6" max="6" width="5.42578125" style="4" bestFit="1" customWidth="1"/>
    <col min="7" max="7" width="32.140625" style="4" bestFit="1" customWidth="1"/>
    <col min="8" max="8" width="37.42578125" style="4" bestFit="1" customWidth="1"/>
    <col min="9" max="16384" width="9.140625" style="4"/>
  </cols>
  <sheetData>
    <row r="1" spans="1:8" x14ac:dyDescent="0.3">
      <c r="A1" s="4" t="s">
        <v>2</v>
      </c>
      <c r="B1" s="28">
        <v>2017</v>
      </c>
      <c r="C1" s="8" t="s">
        <v>7</v>
      </c>
      <c r="D1" s="66">
        <v>42736</v>
      </c>
      <c r="E1" s="28" t="s">
        <v>44</v>
      </c>
      <c r="F1" s="4" t="s">
        <v>210</v>
      </c>
      <c r="G1" s="4" t="s">
        <v>213</v>
      </c>
      <c r="H1" s="4" t="s">
        <v>321</v>
      </c>
    </row>
    <row r="2" spans="1:8" x14ac:dyDescent="0.3">
      <c r="A2" s="4" t="s">
        <v>3</v>
      </c>
      <c r="B2" s="28">
        <v>2018</v>
      </c>
      <c r="C2" s="8" t="s">
        <v>8</v>
      </c>
      <c r="D2" s="66">
        <v>42826</v>
      </c>
      <c r="E2" s="28" t="s">
        <v>155</v>
      </c>
      <c r="F2" s="4" t="s">
        <v>211</v>
      </c>
      <c r="G2" s="4" t="s">
        <v>212</v>
      </c>
      <c r="H2" s="4" t="s">
        <v>322</v>
      </c>
    </row>
    <row r="3" spans="1:8" x14ac:dyDescent="0.3">
      <c r="A3" s="4" t="s">
        <v>1</v>
      </c>
      <c r="B3" s="28">
        <v>2019</v>
      </c>
      <c r="C3" s="8" t="s">
        <v>9</v>
      </c>
      <c r="D3" s="66">
        <v>42917</v>
      </c>
      <c r="E3" s="28" t="s">
        <v>159</v>
      </c>
      <c r="H3" s="4" t="s">
        <v>323</v>
      </c>
    </row>
    <row r="4" spans="1:8" x14ac:dyDescent="0.3">
      <c r="A4" s="4" t="s">
        <v>4</v>
      </c>
      <c r="B4" s="28">
        <v>2020</v>
      </c>
      <c r="C4" s="8" t="s">
        <v>10</v>
      </c>
      <c r="D4" s="66">
        <v>43009</v>
      </c>
      <c r="E4" s="28" t="s">
        <v>160</v>
      </c>
      <c r="H4" s="4" t="s">
        <v>324</v>
      </c>
    </row>
    <row r="5" spans="1:8" x14ac:dyDescent="0.3">
      <c r="B5" s="28">
        <v>2021</v>
      </c>
      <c r="C5" s="9" t="s">
        <v>11</v>
      </c>
      <c r="D5" s="66">
        <v>43101</v>
      </c>
      <c r="E5" s="28" t="s">
        <v>161</v>
      </c>
      <c r="H5" s="4" t="s">
        <v>325</v>
      </c>
    </row>
    <row r="6" spans="1:8" x14ac:dyDescent="0.3">
      <c r="B6" s="28">
        <v>2022</v>
      </c>
      <c r="C6" s="8" t="s">
        <v>12</v>
      </c>
      <c r="D6" s="66">
        <v>43191</v>
      </c>
      <c r="E6" s="28" t="s">
        <v>162</v>
      </c>
      <c r="H6" s="4" t="s">
        <v>326</v>
      </c>
    </row>
    <row r="7" spans="1:8" x14ac:dyDescent="0.3">
      <c r="B7" s="28">
        <v>2023</v>
      </c>
      <c r="C7" s="8" t="s">
        <v>13</v>
      </c>
      <c r="D7" s="66">
        <v>43282</v>
      </c>
      <c r="E7" s="28" t="s">
        <v>163</v>
      </c>
      <c r="H7" s="4" t="s">
        <v>327</v>
      </c>
    </row>
    <row r="8" spans="1:8" x14ac:dyDescent="0.3">
      <c r="B8" s="28">
        <v>2024</v>
      </c>
      <c r="C8" s="8" t="s">
        <v>14</v>
      </c>
      <c r="D8" s="66">
        <v>43374</v>
      </c>
      <c r="E8" s="28" t="s">
        <v>164</v>
      </c>
      <c r="H8" s="4" t="s">
        <v>328</v>
      </c>
    </row>
    <row r="9" spans="1:8" x14ac:dyDescent="0.3">
      <c r="B9" s="28">
        <v>2025</v>
      </c>
      <c r="C9" s="8" t="s">
        <v>15</v>
      </c>
      <c r="D9" s="66">
        <v>43466</v>
      </c>
      <c r="E9" s="28" t="s">
        <v>165</v>
      </c>
      <c r="H9" s="4" t="s">
        <v>329</v>
      </c>
    </row>
    <row r="10" spans="1:8" x14ac:dyDescent="0.3">
      <c r="B10" s="28">
        <v>2026</v>
      </c>
      <c r="C10" s="8" t="s">
        <v>16</v>
      </c>
      <c r="D10" s="66">
        <v>43556</v>
      </c>
      <c r="E10" s="28" t="s">
        <v>166</v>
      </c>
      <c r="H10" s="4" t="s">
        <v>330</v>
      </c>
    </row>
    <row r="11" spans="1:8" x14ac:dyDescent="0.3">
      <c r="B11" s="28">
        <v>2027</v>
      </c>
      <c r="C11" s="8" t="s">
        <v>17</v>
      </c>
      <c r="D11" s="66">
        <v>43647</v>
      </c>
      <c r="E11" s="28" t="s">
        <v>167</v>
      </c>
      <c r="H11" s="4" t="s">
        <v>331</v>
      </c>
    </row>
    <row r="12" spans="1:8" x14ac:dyDescent="0.3">
      <c r="B12" s="28">
        <v>2028</v>
      </c>
      <c r="C12" s="8" t="s">
        <v>18</v>
      </c>
      <c r="D12" s="66">
        <v>43739</v>
      </c>
      <c r="E12" s="28" t="s">
        <v>168</v>
      </c>
      <c r="H12" s="4" t="s">
        <v>332</v>
      </c>
    </row>
    <row r="13" spans="1:8" x14ac:dyDescent="0.3">
      <c r="B13" s="28">
        <v>2029</v>
      </c>
      <c r="C13" s="8" t="s">
        <v>19</v>
      </c>
      <c r="D13" s="66">
        <v>43831</v>
      </c>
      <c r="E13" s="28" t="s">
        <v>169</v>
      </c>
      <c r="H13" s="4" t="s">
        <v>333</v>
      </c>
    </row>
    <row r="14" spans="1:8" x14ac:dyDescent="0.3">
      <c r="B14" s="28">
        <v>2030</v>
      </c>
      <c r="C14" s="8" t="s">
        <v>20</v>
      </c>
      <c r="D14" s="66">
        <v>43922</v>
      </c>
      <c r="E14" s="28" t="s">
        <v>170</v>
      </c>
      <c r="H14" s="4" t="s">
        <v>334</v>
      </c>
    </row>
    <row r="15" spans="1:8" x14ac:dyDescent="0.3">
      <c r="C15" s="9" t="s">
        <v>21</v>
      </c>
      <c r="D15" s="66">
        <v>44013</v>
      </c>
      <c r="H15" s="4" t="s">
        <v>335</v>
      </c>
    </row>
    <row r="16" spans="1:8" x14ac:dyDescent="0.3">
      <c r="C16" s="8" t="s">
        <v>22</v>
      </c>
      <c r="D16" s="66">
        <v>44105</v>
      </c>
      <c r="H16" s="4" t="s">
        <v>336</v>
      </c>
    </row>
    <row r="17" spans="3:8" x14ac:dyDescent="0.3">
      <c r="C17" s="8" t="s">
        <v>23</v>
      </c>
      <c r="D17" s="66">
        <v>44197</v>
      </c>
      <c r="H17" s="4" t="s">
        <v>337</v>
      </c>
    </row>
    <row r="18" spans="3:8" x14ac:dyDescent="0.3">
      <c r="C18" s="8" t="s">
        <v>24</v>
      </c>
      <c r="D18" s="66">
        <v>44287</v>
      </c>
      <c r="H18" s="4" t="s">
        <v>338</v>
      </c>
    </row>
    <row r="19" spans="3:8" x14ac:dyDescent="0.3">
      <c r="C19" s="8" t="s">
        <v>25</v>
      </c>
      <c r="D19" s="66">
        <v>44378</v>
      </c>
      <c r="H19" s="4" t="s">
        <v>339</v>
      </c>
    </row>
    <row r="20" spans="3:8" x14ac:dyDescent="0.3">
      <c r="C20" s="8" t="s">
        <v>26</v>
      </c>
      <c r="D20" s="66">
        <v>44470</v>
      </c>
      <c r="H20" s="4" t="s">
        <v>340</v>
      </c>
    </row>
    <row r="21" spans="3:8" x14ac:dyDescent="0.3">
      <c r="C21" s="8" t="s">
        <v>27</v>
      </c>
      <c r="D21" s="66">
        <v>44562</v>
      </c>
      <c r="H21" s="4" t="s">
        <v>341</v>
      </c>
    </row>
    <row r="22" spans="3:8" x14ac:dyDescent="0.3">
      <c r="C22" s="8" t="s">
        <v>28</v>
      </c>
      <c r="D22" s="66">
        <v>44652</v>
      </c>
      <c r="H22" s="4" t="s">
        <v>342</v>
      </c>
    </row>
    <row r="23" spans="3:8" x14ac:dyDescent="0.3">
      <c r="D23" s="66">
        <v>44743</v>
      </c>
      <c r="H23" s="4" t="s">
        <v>343</v>
      </c>
    </row>
    <row r="24" spans="3:8" x14ac:dyDescent="0.3">
      <c r="C24" s="8"/>
      <c r="D24" s="66">
        <v>44835</v>
      </c>
      <c r="H24" s="4" t="s">
        <v>344</v>
      </c>
    </row>
    <row r="25" spans="3:8" x14ac:dyDescent="0.3">
      <c r="D25" s="66">
        <v>44927</v>
      </c>
      <c r="H25" s="4" t="s">
        <v>345</v>
      </c>
    </row>
    <row r="26" spans="3:8" x14ac:dyDescent="0.3">
      <c r="C26" s="8"/>
      <c r="D26" s="66">
        <v>45017</v>
      </c>
      <c r="H26" s="4" t="s">
        <v>346</v>
      </c>
    </row>
    <row r="27" spans="3:8" x14ac:dyDescent="0.3">
      <c r="D27" s="66">
        <v>45108</v>
      </c>
      <c r="H27" s="4" t="s">
        <v>347</v>
      </c>
    </row>
    <row r="28" spans="3:8" x14ac:dyDescent="0.3">
      <c r="C28" s="8"/>
      <c r="D28" s="66">
        <v>45200</v>
      </c>
      <c r="H28" s="4" t="s">
        <v>348</v>
      </c>
    </row>
    <row r="29" spans="3:8" x14ac:dyDescent="0.3">
      <c r="D29" s="66">
        <v>45292</v>
      </c>
      <c r="H29" s="4" t="s">
        <v>349</v>
      </c>
    </row>
    <row r="30" spans="3:8" x14ac:dyDescent="0.3">
      <c r="C30" s="8"/>
      <c r="D30" s="66">
        <v>45383</v>
      </c>
      <c r="H30" s="4" t="s">
        <v>350</v>
      </c>
    </row>
    <row r="31" spans="3:8" x14ac:dyDescent="0.3">
      <c r="D31" s="66">
        <v>45474</v>
      </c>
      <c r="H31" s="4" t="s">
        <v>351</v>
      </c>
    </row>
    <row r="32" spans="3:8" x14ac:dyDescent="0.3">
      <c r="C32" s="8"/>
      <c r="D32" s="66">
        <v>45566</v>
      </c>
      <c r="H32" s="4" t="s">
        <v>352</v>
      </c>
    </row>
    <row r="33" spans="3:8" x14ac:dyDescent="0.3">
      <c r="D33" s="66">
        <v>45658</v>
      </c>
      <c r="H33" s="4" t="s">
        <v>353</v>
      </c>
    </row>
    <row r="34" spans="3:8" x14ac:dyDescent="0.3">
      <c r="D34" s="66">
        <v>45748</v>
      </c>
      <c r="H34" s="4" t="s">
        <v>354</v>
      </c>
    </row>
    <row r="35" spans="3:8" x14ac:dyDescent="0.3">
      <c r="D35" s="66">
        <v>45839</v>
      </c>
      <c r="H35" s="4" t="s">
        <v>355</v>
      </c>
    </row>
    <row r="36" spans="3:8" x14ac:dyDescent="0.3">
      <c r="D36" s="66">
        <v>45931</v>
      </c>
      <c r="H36" s="4" t="s">
        <v>356</v>
      </c>
    </row>
    <row r="37" spans="3:8" x14ac:dyDescent="0.3">
      <c r="D37" s="66">
        <v>46023</v>
      </c>
      <c r="H37" s="4" t="s">
        <v>357</v>
      </c>
    </row>
    <row r="38" spans="3:8" x14ac:dyDescent="0.3">
      <c r="D38" s="66">
        <v>46113</v>
      </c>
      <c r="H38" s="4" t="s">
        <v>358</v>
      </c>
    </row>
    <row r="39" spans="3:8" x14ac:dyDescent="0.3">
      <c r="D39" s="66">
        <v>46204</v>
      </c>
      <c r="H39" s="4" t="s">
        <v>359</v>
      </c>
    </row>
    <row r="40" spans="3:8" x14ac:dyDescent="0.3">
      <c r="D40" s="66">
        <v>46296</v>
      </c>
      <c r="H40" s="4" t="s">
        <v>360</v>
      </c>
    </row>
    <row r="41" spans="3:8" x14ac:dyDescent="0.3">
      <c r="D41" s="66">
        <v>46388</v>
      </c>
      <c r="H41" s="4" t="s">
        <v>361</v>
      </c>
    </row>
    <row r="42" spans="3:8" x14ac:dyDescent="0.3">
      <c r="D42" s="66">
        <v>46478</v>
      </c>
      <c r="H42" s="4" t="s">
        <v>362</v>
      </c>
    </row>
    <row r="43" spans="3:8" x14ac:dyDescent="0.3">
      <c r="D43" s="66">
        <v>46569</v>
      </c>
      <c r="H43" s="4" t="s">
        <v>363</v>
      </c>
    </row>
    <row r="44" spans="3:8" x14ac:dyDescent="0.3">
      <c r="D44" s="66">
        <v>46661</v>
      </c>
      <c r="H44" s="4" t="s">
        <v>364</v>
      </c>
    </row>
    <row r="45" spans="3:8" x14ac:dyDescent="0.3">
      <c r="C45" s="8"/>
      <c r="D45" s="66">
        <v>46753</v>
      </c>
      <c r="H45" s="4" t="s">
        <v>365</v>
      </c>
    </row>
    <row r="46" spans="3:8" x14ac:dyDescent="0.3">
      <c r="D46" s="66">
        <v>46844</v>
      </c>
      <c r="H46" s="4" t="s">
        <v>366</v>
      </c>
    </row>
    <row r="47" spans="3:8" x14ac:dyDescent="0.3">
      <c r="D47" s="66">
        <v>46935</v>
      </c>
      <c r="H47" s="4" t="s">
        <v>367</v>
      </c>
    </row>
    <row r="48" spans="3:8" x14ac:dyDescent="0.3">
      <c r="D48" s="66">
        <v>47027</v>
      </c>
      <c r="H48" s="4" t="s">
        <v>368</v>
      </c>
    </row>
    <row r="49" spans="4:8" x14ac:dyDescent="0.3">
      <c r="D49" s="66">
        <v>47119</v>
      </c>
      <c r="H49" s="4" t="s">
        <v>369</v>
      </c>
    </row>
    <row r="50" spans="4:8" x14ac:dyDescent="0.3">
      <c r="D50" s="66">
        <v>47209</v>
      </c>
    </row>
    <row r="51" spans="4:8" x14ac:dyDescent="0.3">
      <c r="D51" s="66">
        <v>47300</v>
      </c>
    </row>
    <row r="52" spans="4:8" x14ac:dyDescent="0.3">
      <c r="D52" s="66">
        <v>47392</v>
      </c>
    </row>
    <row r="53" spans="4:8" x14ac:dyDescent="0.3">
      <c r="D53" s="66">
        <v>47484</v>
      </c>
    </row>
    <row r="54" spans="4:8" x14ac:dyDescent="0.3">
      <c r="D54" s="66">
        <v>47574</v>
      </c>
    </row>
    <row r="55" spans="4:8" x14ac:dyDescent="0.3">
      <c r="D55" s="66">
        <v>47665</v>
      </c>
    </row>
    <row r="56" spans="4:8" x14ac:dyDescent="0.3">
      <c r="D56" s="66">
        <v>47757</v>
      </c>
    </row>
    <row r="57" spans="4:8" x14ac:dyDescent="0.3">
      <c r="D57" s="66">
        <v>47849</v>
      </c>
    </row>
  </sheetData>
  <sheetProtection password="C60F" sheet="1" objects="1" scenarios="1"/>
  <pageMargins left="0.7" right="0.7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3"/>
  <sheetViews>
    <sheetView tabSelected="1" workbookViewId="0">
      <pane ySplit="6" topLeftCell="A184" activePane="bottomLeft" state="frozen"/>
      <selection activeCell="A9" sqref="A9:L9"/>
      <selection pane="bottomLeft" activeCell="F165" sqref="F165"/>
    </sheetView>
  </sheetViews>
  <sheetFormatPr defaultRowHeight="15" x14ac:dyDescent="0.25"/>
  <cols>
    <col min="1" max="1" width="5" style="26" customWidth="1"/>
    <col min="2" max="2" width="73" style="1" customWidth="1"/>
    <col min="3" max="3" width="60.7109375" style="1" customWidth="1"/>
    <col min="4" max="9" width="9.140625" style="1"/>
    <col min="10" max="13" width="9.140625" style="1" customWidth="1"/>
    <col min="14" max="16384" width="9.140625" style="1"/>
  </cols>
  <sheetData>
    <row r="1" spans="1:3" s="37" customFormat="1" ht="17.25" x14ac:dyDescent="0.25">
      <c r="A1" s="218" t="s">
        <v>111</v>
      </c>
      <c r="B1" s="218"/>
      <c r="C1" s="218"/>
    </row>
    <row r="2" spans="1:3" s="37" customFormat="1" ht="17.25" x14ac:dyDescent="0.25">
      <c r="A2" s="218" t="s">
        <v>36</v>
      </c>
      <c r="B2" s="218"/>
      <c r="C2" s="218"/>
    </row>
    <row r="4" spans="1:3" ht="15.75" x14ac:dyDescent="0.25">
      <c r="A4" s="221" t="s">
        <v>29</v>
      </c>
      <c r="B4" s="223" t="s">
        <v>30</v>
      </c>
      <c r="C4" s="124" t="s">
        <v>31</v>
      </c>
    </row>
    <row r="5" spans="1:3" ht="15.75" x14ac:dyDescent="0.25">
      <c r="A5" s="222"/>
      <c r="B5" s="224"/>
      <c r="C5" s="141" t="s">
        <v>321</v>
      </c>
    </row>
    <row r="6" spans="1:3" ht="15.75" x14ac:dyDescent="0.25">
      <c r="A6" s="63" t="s">
        <v>124</v>
      </c>
      <c r="B6" s="101">
        <v>2</v>
      </c>
      <c r="C6" s="141">
        <v>3</v>
      </c>
    </row>
    <row r="7" spans="1:3" ht="15.75" x14ac:dyDescent="0.25">
      <c r="A7" s="91" t="s">
        <v>219</v>
      </c>
      <c r="B7" s="92"/>
      <c r="C7" s="93"/>
    </row>
    <row r="8" spans="1:3" ht="36" customHeight="1" x14ac:dyDescent="0.25">
      <c r="A8" s="197">
        <v>1</v>
      </c>
      <c r="B8" s="219" t="s">
        <v>254</v>
      </c>
      <c r="C8" s="147" t="s">
        <v>423</v>
      </c>
    </row>
    <row r="9" spans="1:3" ht="78.75" x14ac:dyDescent="0.25">
      <c r="A9" s="197"/>
      <c r="B9" s="219"/>
      <c r="C9" s="147" t="s">
        <v>424</v>
      </c>
    </row>
    <row r="10" spans="1:3" ht="30" customHeight="1" x14ac:dyDescent="0.25">
      <c r="A10" s="197"/>
      <c r="B10" s="219"/>
      <c r="C10" s="148">
        <v>43049</v>
      </c>
    </row>
    <row r="11" spans="1:3" ht="30" customHeight="1" x14ac:dyDescent="0.25">
      <c r="A11" s="198"/>
      <c r="B11" s="220"/>
      <c r="C11" s="147" t="s">
        <v>425</v>
      </c>
    </row>
    <row r="12" spans="1:3" ht="15.75" x14ac:dyDescent="0.25">
      <c r="A12" s="196">
        <v>2</v>
      </c>
      <c r="B12" s="202" t="s">
        <v>220</v>
      </c>
      <c r="C12" s="147" t="s">
        <v>426</v>
      </c>
    </row>
    <row r="13" spans="1:3" ht="31.5" x14ac:dyDescent="0.25">
      <c r="A13" s="197"/>
      <c r="B13" s="203"/>
      <c r="C13" s="147" t="s">
        <v>427</v>
      </c>
    </row>
    <row r="14" spans="1:3" ht="15.75" x14ac:dyDescent="0.25">
      <c r="A14" s="197"/>
      <c r="B14" s="203"/>
      <c r="C14" s="147" t="s">
        <v>221</v>
      </c>
    </row>
    <row r="15" spans="1:3" ht="15.75" x14ac:dyDescent="0.25">
      <c r="A15" s="197"/>
      <c r="B15" s="203"/>
      <c r="C15" s="147" t="s">
        <v>428</v>
      </c>
    </row>
    <row r="16" spans="1:3" x14ac:dyDescent="0.25">
      <c r="A16" s="197"/>
      <c r="B16" s="203"/>
      <c r="C16" s="161" t="s">
        <v>429</v>
      </c>
    </row>
    <row r="17" spans="1:3" ht="94.5" x14ac:dyDescent="0.25">
      <c r="A17" s="197"/>
      <c r="B17" s="203"/>
      <c r="C17" s="147" t="s">
        <v>430</v>
      </c>
    </row>
    <row r="18" spans="1:3" ht="15.75" x14ac:dyDescent="0.25">
      <c r="A18" s="197"/>
      <c r="B18" s="203"/>
      <c r="C18" s="148">
        <v>42782</v>
      </c>
    </row>
    <row r="19" spans="1:3" ht="15.75" x14ac:dyDescent="0.25">
      <c r="A19" s="198"/>
      <c r="B19" s="204"/>
      <c r="C19" s="147" t="s">
        <v>431</v>
      </c>
    </row>
    <row r="20" spans="1:3" ht="31.5" x14ac:dyDescent="0.25">
      <c r="A20" s="196">
        <v>3</v>
      </c>
      <c r="B20" s="202" t="s">
        <v>222</v>
      </c>
      <c r="C20" s="147" t="s">
        <v>432</v>
      </c>
    </row>
    <row r="21" spans="1:3" ht="94.5" x14ac:dyDescent="0.25">
      <c r="A21" s="197"/>
      <c r="B21" s="203"/>
      <c r="C21" s="147" t="s">
        <v>433</v>
      </c>
    </row>
    <row r="22" spans="1:3" ht="15.75" x14ac:dyDescent="0.25">
      <c r="A22" s="197"/>
      <c r="B22" s="203"/>
      <c r="C22" s="148">
        <v>42782</v>
      </c>
    </row>
    <row r="23" spans="1:3" ht="15.75" x14ac:dyDescent="0.25">
      <c r="A23" s="197"/>
      <c r="B23" s="203"/>
      <c r="C23" s="147" t="s">
        <v>434</v>
      </c>
    </row>
    <row r="24" spans="1:3" ht="15.75" x14ac:dyDescent="0.25">
      <c r="A24" s="197"/>
      <c r="B24" s="203"/>
      <c r="C24" s="147" t="s">
        <v>435</v>
      </c>
    </row>
    <row r="25" spans="1:3" ht="15.75" x14ac:dyDescent="0.25">
      <c r="A25" s="197"/>
      <c r="B25" s="203"/>
      <c r="C25" s="147" t="s">
        <v>436</v>
      </c>
    </row>
    <row r="26" spans="1:3" ht="15.75" x14ac:dyDescent="0.25">
      <c r="A26" s="197"/>
      <c r="B26" s="203"/>
      <c r="C26" s="147" t="s">
        <v>437</v>
      </c>
    </row>
    <row r="27" spans="1:3" x14ac:dyDescent="0.25">
      <c r="A27" s="198"/>
      <c r="B27" s="204"/>
      <c r="C27" s="161" t="s">
        <v>438</v>
      </c>
    </row>
    <row r="28" spans="1:3" ht="94.5" x14ac:dyDescent="0.25">
      <c r="A28" s="196">
        <v>4</v>
      </c>
      <c r="B28" s="202" t="s">
        <v>223</v>
      </c>
      <c r="C28" s="147" t="s">
        <v>433</v>
      </c>
    </row>
    <row r="29" spans="1:3" ht="15.75" x14ac:dyDescent="0.25">
      <c r="A29" s="197"/>
      <c r="B29" s="203"/>
      <c r="C29" s="148">
        <v>42782</v>
      </c>
    </row>
    <row r="30" spans="1:3" ht="15.75" x14ac:dyDescent="0.25">
      <c r="A30" s="197"/>
      <c r="B30" s="203"/>
      <c r="C30" s="147" t="s">
        <v>434</v>
      </c>
    </row>
    <row r="31" spans="1:3" ht="31.5" x14ac:dyDescent="0.25">
      <c r="A31" s="197"/>
      <c r="B31" s="203"/>
      <c r="C31" s="170" t="s">
        <v>224</v>
      </c>
    </row>
    <row r="32" spans="1:3" ht="15.75" x14ac:dyDescent="0.25">
      <c r="A32" s="197"/>
      <c r="B32" s="203"/>
      <c r="C32" s="170" t="s">
        <v>180</v>
      </c>
    </row>
    <row r="33" spans="1:3" ht="15.75" x14ac:dyDescent="0.25">
      <c r="A33" s="198"/>
      <c r="B33" s="204"/>
      <c r="C33" s="170" t="s">
        <v>181</v>
      </c>
    </row>
    <row r="34" spans="1:3" ht="47.25" x14ac:dyDescent="0.25">
      <c r="A34" s="196">
        <v>5</v>
      </c>
      <c r="B34" s="202" t="s">
        <v>255</v>
      </c>
      <c r="C34" s="147" t="s">
        <v>439</v>
      </c>
    </row>
    <row r="35" spans="1:3" ht="15.75" x14ac:dyDescent="0.25">
      <c r="A35" s="197"/>
      <c r="B35" s="203"/>
      <c r="C35" s="148">
        <v>42222</v>
      </c>
    </row>
    <row r="36" spans="1:3" ht="15.75" x14ac:dyDescent="0.25">
      <c r="A36" s="198"/>
      <c r="B36" s="204"/>
      <c r="C36" s="147">
        <v>1480</v>
      </c>
    </row>
    <row r="37" spans="1:3" ht="66" x14ac:dyDescent="0.25">
      <c r="A37" s="98">
        <v>6</v>
      </c>
      <c r="B37" s="99" t="s">
        <v>275</v>
      </c>
      <c r="C37" s="17"/>
    </row>
    <row r="38" spans="1:3" ht="31.5" x14ac:dyDescent="0.25">
      <c r="A38" s="196" t="s">
        <v>88</v>
      </c>
      <c r="B38" s="202" t="s">
        <v>49</v>
      </c>
      <c r="C38" s="17" t="s">
        <v>225</v>
      </c>
    </row>
    <row r="39" spans="1:3" ht="15.75" x14ac:dyDescent="0.25">
      <c r="A39" s="197"/>
      <c r="B39" s="203"/>
      <c r="C39" s="17" t="s">
        <v>180</v>
      </c>
    </row>
    <row r="40" spans="1:3" ht="15.75" x14ac:dyDescent="0.25">
      <c r="A40" s="197"/>
      <c r="B40" s="203"/>
      <c r="C40" s="17" t="s">
        <v>181</v>
      </c>
    </row>
    <row r="41" spans="1:3" ht="31.5" x14ac:dyDescent="0.25">
      <c r="A41" s="197"/>
      <c r="B41" s="203"/>
      <c r="C41" s="17" t="s">
        <v>226</v>
      </c>
    </row>
    <row r="42" spans="1:3" ht="15.75" x14ac:dyDescent="0.25">
      <c r="A42" s="197"/>
      <c r="B42" s="203"/>
      <c r="C42" s="17" t="s">
        <v>180</v>
      </c>
    </row>
    <row r="43" spans="1:3" ht="15.75" x14ac:dyDescent="0.25">
      <c r="A43" s="197"/>
      <c r="B43" s="203"/>
      <c r="C43" s="17" t="s">
        <v>181</v>
      </c>
    </row>
    <row r="44" spans="1:3" ht="47.25" x14ac:dyDescent="0.25">
      <c r="A44" s="198"/>
      <c r="B44" s="204"/>
      <c r="C44" s="17" t="s">
        <v>227</v>
      </c>
    </row>
    <row r="45" spans="1:3" ht="45" x14ac:dyDescent="0.25">
      <c r="A45" s="196" t="s">
        <v>89</v>
      </c>
      <c r="B45" s="202" t="s">
        <v>183</v>
      </c>
      <c r="C45" s="162" t="s">
        <v>440</v>
      </c>
    </row>
    <row r="46" spans="1:3" x14ac:dyDescent="0.25">
      <c r="A46" s="197"/>
      <c r="B46" s="203"/>
      <c r="C46" s="163">
        <v>41899</v>
      </c>
    </row>
    <row r="47" spans="1:3" x14ac:dyDescent="0.25">
      <c r="A47" s="197"/>
      <c r="B47" s="203"/>
      <c r="C47" s="162" t="s">
        <v>441</v>
      </c>
    </row>
    <row r="48" spans="1:3" ht="60" x14ac:dyDescent="0.25">
      <c r="A48" s="197"/>
      <c r="B48" s="203"/>
      <c r="C48" s="162" t="s">
        <v>442</v>
      </c>
    </row>
    <row r="49" spans="1:3" x14ac:dyDescent="0.25">
      <c r="A49" s="197"/>
      <c r="B49" s="203"/>
      <c r="C49" s="163">
        <v>42730</v>
      </c>
    </row>
    <row r="50" spans="1:3" x14ac:dyDescent="0.25">
      <c r="A50" s="197"/>
      <c r="B50" s="203"/>
      <c r="C50" s="162">
        <v>1900</v>
      </c>
    </row>
    <row r="51" spans="1:3" ht="90" x14ac:dyDescent="0.25">
      <c r="A51" s="198"/>
      <c r="B51" s="204"/>
      <c r="C51" s="162" t="s">
        <v>443</v>
      </c>
    </row>
    <row r="52" spans="1:3" ht="45" x14ac:dyDescent="0.25">
      <c r="A52" s="196" t="s">
        <v>90</v>
      </c>
      <c r="B52" s="202" t="s">
        <v>50</v>
      </c>
      <c r="C52" s="164" t="s">
        <v>444</v>
      </c>
    </row>
    <row r="53" spans="1:3" x14ac:dyDescent="0.25">
      <c r="A53" s="197"/>
      <c r="B53" s="203"/>
      <c r="C53" s="165">
        <v>41484</v>
      </c>
    </row>
    <row r="54" spans="1:3" x14ac:dyDescent="0.25">
      <c r="A54" s="197"/>
      <c r="B54" s="203"/>
      <c r="C54" s="164">
        <v>1540</v>
      </c>
    </row>
    <row r="55" spans="1:3" ht="135" x14ac:dyDescent="0.25">
      <c r="A55" s="197"/>
      <c r="B55" s="203"/>
      <c r="C55" s="164" t="s">
        <v>449</v>
      </c>
    </row>
    <row r="56" spans="1:3" x14ac:dyDescent="0.25">
      <c r="A56" s="197"/>
      <c r="B56" s="203"/>
      <c r="C56" s="165">
        <v>43159</v>
      </c>
    </row>
    <row r="57" spans="1:3" x14ac:dyDescent="0.25">
      <c r="A57" s="197"/>
      <c r="B57" s="203"/>
      <c r="C57" s="164">
        <v>268</v>
      </c>
    </row>
    <row r="58" spans="1:3" ht="45" x14ac:dyDescent="0.25">
      <c r="A58" s="198"/>
      <c r="B58" s="204"/>
      <c r="C58" s="164" t="s">
        <v>445</v>
      </c>
    </row>
    <row r="59" spans="1:3" ht="31.5" x14ac:dyDescent="0.25">
      <c r="A59" s="196" t="s">
        <v>91</v>
      </c>
      <c r="B59" s="202" t="s">
        <v>51</v>
      </c>
      <c r="C59" s="17" t="s">
        <v>225</v>
      </c>
    </row>
    <row r="60" spans="1:3" ht="15.75" x14ac:dyDescent="0.25">
      <c r="A60" s="197"/>
      <c r="B60" s="203"/>
      <c r="C60" s="17" t="s">
        <v>180</v>
      </c>
    </row>
    <row r="61" spans="1:3" ht="15.75" x14ac:dyDescent="0.25">
      <c r="A61" s="197"/>
      <c r="B61" s="203"/>
      <c r="C61" s="17" t="s">
        <v>181</v>
      </c>
    </row>
    <row r="62" spans="1:3" ht="31.5" x14ac:dyDescent="0.25">
      <c r="A62" s="197"/>
      <c r="B62" s="203"/>
      <c r="C62" s="17" t="s">
        <v>226</v>
      </c>
    </row>
    <row r="63" spans="1:3" ht="15.75" x14ac:dyDescent="0.25">
      <c r="A63" s="197"/>
      <c r="B63" s="203"/>
      <c r="C63" s="17" t="s">
        <v>180</v>
      </c>
    </row>
    <row r="64" spans="1:3" ht="15.75" x14ac:dyDescent="0.25">
      <c r="A64" s="197"/>
      <c r="B64" s="203"/>
      <c r="C64" s="17" t="s">
        <v>181</v>
      </c>
    </row>
    <row r="65" spans="1:3" ht="47.25" x14ac:dyDescent="0.25">
      <c r="A65" s="198"/>
      <c r="B65" s="204"/>
      <c r="C65" s="17" t="s">
        <v>227</v>
      </c>
    </row>
    <row r="66" spans="1:3" ht="63" x14ac:dyDescent="0.25">
      <c r="A66" s="196" t="s">
        <v>92</v>
      </c>
      <c r="B66" s="202" t="s">
        <v>52</v>
      </c>
      <c r="C66" s="166" t="s">
        <v>448</v>
      </c>
    </row>
    <row r="67" spans="1:3" ht="15.75" x14ac:dyDescent="0.25">
      <c r="A67" s="197"/>
      <c r="B67" s="203"/>
      <c r="C67" s="148">
        <v>41495</v>
      </c>
    </row>
    <row r="68" spans="1:3" ht="15.75" x14ac:dyDescent="0.25">
      <c r="A68" s="197"/>
      <c r="B68" s="203"/>
      <c r="C68" s="147">
        <v>1669</v>
      </c>
    </row>
    <row r="69" spans="1:3" ht="141.75" x14ac:dyDescent="0.25">
      <c r="A69" s="197"/>
      <c r="B69" s="203"/>
      <c r="C69" s="167" t="s">
        <v>446</v>
      </c>
    </row>
    <row r="70" spans="1:3" ht="15.75" x14ac:dyDescent="0.25">
      <c r="A70" s="197"/>
      <c r="B70" s="203"/>
      <c r="C70" s="148">
        <v>43157</v>
      </c>
    </row>
    <row r="71" spans="1:3" ht="15.75" x14ac:dyDescent="0.25">
      <c r="A71" s="197"/>
      <c r="B71" s="203"/>
      <c r="C71" s="147">
        <v>249</v>
      </c>
    </row>
    <row r="72" spans="1:3" ht="110.25" x14ac:dyDescent="0.25">
      <c r="A72" s="198"/>
      <c r="B72" s="204"/>
      <c r="C72" s="147" t="s">
        <v>447</v>
      </c>
    </row>
    <row r="73" spans="1:3" ht="36" customHeight="1" x14ac:dyDescent="0.25">
      <c r="A73" s="213">
        <v>7</v>
      </c>
      <c r="B73" s="202" t="s">
        <v>228</v>
      </c>
      <c r="C73" s="147" t="s">
        <v>450</v>
      </c>
    </row>
    <row r="74" spans="1:3" ht="36" customHeight="1" x14ac:dyDescent="0.25">
      <c r="A74" s="214"/>
      <c r="B74" s="203"/>
      <c r="C74" s="185" t="s">
        <v>496</v>
      </c>
    </row>
    <row r="75" spans="1:3" ht="26.25" customHeight="1" x14ac:dyDescent="0.25">
      <c r="A75" s="215"/>
      <c r="B75" s="204"/>
      <c r="C75" s="161" t="s">
        <v>451</v>
      </c>
    </row>
    <row r="76" spans="1:3" ht="63" x14ac:dyDescent="0.25">
      <c r="A76" s="98">
        <v>8</v>
      </c>
      <c r="B76" s="99" t="s">
        <v>256</v>
      </c>
      <c r="C76" s="161" t="s">
        <v>464</v>
      </c>
    </row>
    <row r="77" spans="1:3" ht="31.5" x14ac:dyDescent="0.25">
      <c r="A77" s="211" t="s">
        <v>100</v>
      </c>
      <c r="B77" s="212" t="s">
        <v>49</v>
      </c>
      <c r="C77" s="17" t="s">
        <v>229</v>
      </c>
    </row>
    <row r="78" spans="1:3" ht="15.75" x14ac:dyDescent="0.25">
      <c r="A78" s="211"/>
      <c r="B78" s="212"/>
      <c r="C78" s="17" t="s">
        <v>180</v>
      </c>
    </row>
    <row r="79" spans="1:3" ht="15.75" x14ac:dyDescent="0.25">
      <c r="A79" s="211"/>
      <c r="B79" s="212"/>
      <c r="C79" s="17" t="s">
        <v>181</v>
      </c>
    </row>
    <row r="80" spans="1:3" ht="31.5" x14ac:dyDescent="0.25">
      <c r="A80" s="211"/>
      <c r="B80" s="212"/>
      <c r="C80" s="17" t="s">
        <v>230</v>
      </c>
    </row>
    <row r="81" spans="1:3" ht="94.5" x14ac:dyDescent="0.25">
      <c r="A81" s="196" t="s">
        <v>101</v>
      </c>
      <c r="B81" s="202" t="s">
        <v>183</v>
      </c>
      <c r="C81" s="147" t="s">
        <v>463</v>
      </c>
    </row>
    <row r="82" spans="1:3" ht="15.75" x14ac:dyDescent="0.25">
      <c r="A82" s="197"/>
      <c r="B82" s="203"/>
      <c r="C82" s="148">
        <v>42878</v>
      </c>
    </row>
    <row r="83" spans="1:3" ht="15.75" x14ac:dyDescent="0.25">
      <c r="A83" s="197"/>
      <c r="B83" s="203"/>
      <c r="C83" s="147" t="s">
        <v>452</v>
      </c>
    </row>
    <row r="84" spans="1:3" ht="30" x14ac:dyDescent="0.25">
      <c r="A84" s="197"/>
      <c r="B84" s="203"/>
      <c r="C84" s="161" t="s">
        <v>464</v>
      </c>
    </row>
    <row r="85" spans="1:3" ht="94.5" x14ac:dyDescent="0.25">
      <c r="A85" s="196" t="s">
        <v>102</v>
      </c>
      <c r="B85" s="202" t="s">
        <v>50</v>
      </c>
      <c r="C85" s="147" t="s">
        <v>463</v>
      </c>
    </row>
    <row r="86" spans="1:3" ht="15.75" x14ac:dyDescent="0.25">
      <c r="A86" s="197"/>
      <c r="B86" s="203"/>
      <c r="C86" s="148">
        <v>42878</v>
      </c>
    </row>
    <row r="87" spans="1:3" ht="15.75" x14ac:dyDescent="0.25">
      <c r="A87" s="197"/>
      <c r="B87" s="203"/>
      <c r="C87" s="147" t="s">
        <v>452</v>
      </c>
    </row>
    <row r="88" spans="1:3" ht="30" x14ac:dyDescent="0.25">
      <c r="A88" s="197"/>
      <c r="B88" s="203"/>
      <c r="C88" s="161" t="s">
        <v>464</v>
      </c>
    </row>
    <row r="89" spans="1:3" ht="31.5" x14ac:dyDescent="0.25">
      <c r="A89" s="196" t="s">
        <v>103</v>
      </c>
      <c r="B89" s="202" t="s">
        <v>51</v>
      </c>
      <c r="C89" s="160" t="s">
        <v>229</v>
      </c>
    </row>
    <row r="90" spans="1:3" ht="15.75" x14ac:dyDescent="0.25">
      <c r="A90" s="197"/>
      <c r="B90" s="203"/>
      <c r="C90" s="160" t="s">
        <v>180</v>
      </c>
    </row>
    <row r="91" spans="1:3" ht="15.75" x14ac:dyDescent="0.25">
      <c r="A91" s="197"/>
      <c r="B91" s="203"/>
      <c r="C91" s="160" t="s">
        <v>181</v>
      </c>
    </row>
    <row r="92" spans="1:3" ht="31.5" x14ac:dyDescent="0.25">
      <c r="A92" s="197"/>
      <c r="B92" s="203"/>
      <c r="C92" s="160" t="s">
        <v>230</v>
      </c>
    </row>
    <row r="93" spans="1:3" ht="94.5" x14ac:dyDescent="0.25">
      <c r="A93" s="196" t="s">
        <v>104</v>
      </c>
      <c r="B93" s="202" t="s">
        <v>52</v>
      </c>
      <c r="C93" s="147" t="s">
        <v>463</v>
      </c>
    </row>
    <row r="94" spans="1:3" ht="15.75" x14ac:dyDescent="0.25">
      <c r="A94" s="197"/>
      <c r="B94" s="203"/>
      <c r="C94" s="148">
        <v>42878</v>
      </c>
    </row>
    <row r="95" spans="1:3" ht="15.75" x14ac:dyDescent="0.25">
      <c r="A95" s="197"/>
      <c r="B95" s="203"/>
      <c r="C95" s="147" t="s">
        <v>452</v>
      </c>
    </row>
    <row r="96" spans="1:3" ht="30" x14ac:dyDescent="0.25">
      <c r="A96" s="197"/>
      <c r="B96" s="203"/>
      <c r="C96" s="161" t="s">
        <v>464</v>
      </c>
    </row>
    <row r="97" spans="1:3" ht="63" x14ac:dyDescent="0.25">
      <c r="A97" s="98">
        <v>9</v>
      </c>
      <c r="B97" s="99" t="s">
        <v>257</v>
      </c>
      <c r="C97" s="94"/>
    </row>
    <row r="98" spans="1:3" ht="31.5" x14ac:dyDescent="0.25">
      <c r="A98" s="196" t="s">
        <v>112</v>
      </c>
      <c r="B98" s="202" t="s">
        <v>49</v>
      </c>
      <c r="C98" s="17" t="s">
        <v>231</v>
      </c>
    </row>
    <row r="99" spans="1:3" ht="15.75" x14ac:dyDescent="0.25">
      <c r="A99" s="197"/>
      <c r="B99" s="203"/>
      <c r="C99" s="17" t="s">
        <v>180</v>
      </c>
    </row>
    <row r="100" spans="1:3" ht="15.75" x14ac:dyDescent="0.25">
      <c r="A100" s="197"/>
      <c r="B100" s="203"/>
      <c r="C100" s="17" t="s">
        <v>181</v>
      </c>
    </row>
    <row r="101" spans="1:3" ht="63" x14ac:dyDescent="0.25">
      <c r="A101" s="196" t="s">
        <v>113</v>
      </c>
      <c r="B101" s="202" t="s">
        <v>183</v>
      </c>
      <c r="C101" s="147" t="s">
        <v>453</v>
      </c>
    </row>
    <row r="102" spans="1:3" ht="15.75" x14ac:dyDescent="0.25">
      <c r="A102" s="197"/>
      <c r="B102" s="203"/>
      <c r="C102" s="148">
        <v>43132</v>
      </c>
    </row>
    <row r="103" spans="1:3" ht="15.75" x14ac:dyDescent="0.25">
      <c r="A103" s="197"/>
      <c r="B103" s="203"/>
      <c r="C103" s="147" t="s">
        <v>454</v>
      </c>
    </row>
    <row r="104" spans="1:3" ht="47.25" x14ac:dyDescent="0.25">
      <c r="A104" s="196" t="s">
        <v>114</v>
      </c>
      <c r="B104" s="202" t="s">
        <v>50</v>
      </c>
      <c r="C104" s="160" t="s">
        <v>419</v>
      </c>
    </row>
    <row r="105" spans="1:3" ht="15.75" x14ac:dyDescent="0.25">
      <c r="A105" s="197"/>
      <c r="B105" s="203"/>
      <c r="C105" s="168">
        <v>42958</v>
      </c>
    </row>
    <row r="106" spans="1:3" ht="15.75" x14ac:dyDescent="0.25">
      <c r="A106" s="198"/>
      <c r="B106" s="203"/>
      <c r="C106" s="160" t="s">
        <v>422</v>
      </c>
    </row>
    <row r="107" spans="1:3" ht="31.5" x14ac:dyDescent="0.25">
      <c r="A107" s="196" t="s">
        <v>115</v>
      </c>
      <c r="B107" s="202" t="s">
        <v>51</v>
      </c>
      <c r="C107" s="17" t="s">
        <v>231</v>
      </c>
    </row>
    <row r="108" spans="1:3" ht="15.75" x14ac:dyDescent="0.25">
      <c r="A108" s="197"/>
      <c r="B108" s="203"/>
      <c r="C108" s="17" t="s">
        <v>180</v>
      </c>
    </row>
    <row r="109" spans="1:3" ht="15.75" x14ac:dyDescent="0.25">
      <c r="A109" s="197"/>
      <c r="B109" s="203"/>
      <c r="C109" s="17" t="s">
        <v>181</v>
      </c>
    </row>
    <row r="110" spans="1:3" ht="141.75" x14ac:dyDescent="0.25">
      <c r="A110" s="196" t="s">
        <v>116</v>
      </c>
      <c r="B110" s="202" t="s">
        <v>52</v>
      </c>
      <c r="C110" s="60" t="s">
        <v>492</v>
      </c>
    </row>
    <row r="111" spans="1:3" ht="15.75" x14ac:dyDescent="0.25">
      <c r="A111" s="197"/>
      <c r="B111" s="203"/>
      <c r="C111" s="169">
        <v>43075</v>
      </c>
    </row>
    <row r="112" spans="1:3" ht="15.75" x14ac:dyDescent="0.25">
      <c r="A112" s="198"/>
      <c r="B112" s="203"/>
      <c r="C112" s="166">
        <v>346</v>
      </c>
    </row>
    <row r="113" spans="1:3" ht="47.25" x14ac:dyDescent="0.25">
      <c r="A113" s="27">
        <v>10</v>
      </c>
      <c r="B113" s="99" t="s">
        <v>258</v>
      </c>
      <c r="C113" s="99"/>
    </row>
    <row r="114" spans="1:3" ht="31.5" x14ac:dyDescent="0.25">
      <c r="A114" s="196" t="s">
        <v>232</v>
      </c>
      <c r="B114" s="202" t="s">
        <v>49</v>
      </c>
      <c r="C114" s="17" t="s">
        <v>233</v>
      </c>
    </row>
    <row r="115" spans="1:3" ht="15.75" x14ac:dyDescent="0.25">
      <c r="A115" s="197"/>
      <c r="B115" s="203"/>
      <c r="C115" s="17" t="s">
        <v>180</v>
      </c>
    </row>
    <row r="116" spans="1:3" ht="15.75" x14ac:dyDescent="0.25">
      <c r="A116" s="197"/>
      <c r="B116" s="203"/>
      <c r="C116" s="17" t="s">
        <v>181</v>
      </c>
    </row>
    <row r="117" spans="1:3" ht="63" x14ac:dyDescent="0.25">
      <c r="A117" s="196" t="s">
        <v>234</v>
      </c>
      <c r="B117" s="202" t="s">
        <v>183</v>
      </c>
      <c r="C117" s="147" t="s">
        <v>453</v>
      </c>
    </row>
    <row r="118" spans="1:3" ht="15.75" x14ac:dyDescent="0.25">
      <c r="A118" s="197"/>
      <c r="B118" s="203"/>
      <c r="C118" s="148">
        <v>43132</v>
      </c>
    </row>
    <row r="119" spans="1:3" ht="15.75" x14ac:dyDescent="0.25">
      <c r="A119" s="197"/>
      <c r="B119" s="203"/>
      <c r="C119" s="147" t="s">
        <v>454</v>
      </c>
    </row>
    <row r="120" spans="1:3" ht="78.75" x14ac:dyDescent="0.25">
      <c r="A120" s="196" t="s">
        <v>235</v>
      </c>
      <c r="B120" s="202" t="s">
        <v>50</v>
      </c>
      <c r="C120" s="147" t="s">
        <v>489</v>
      </c>
    </row>
    <row r="121" spans="1:3" ht="15.75" x14ac:dyDescent="0.25">
      <c r="A121" s="197"/>
      <c r="B121" s="203"/>
      <c r="C121" s="148">
        <v>43201</v>
      </c>
    </row>
    <row r="122" spans="1:3" ht="15.75" x14ac:dyDescent="0.25">
      <c r="A122" s="197"/>
      <c r="B122" s="203"/>
      <c r="C122" s="147" t="s">
        <v>490</v>
      </c>
    </row>
    <row r="123" spans="1:3" ht="31.5" x14ac:dyDescent="0.25">
      <c r="A123" s="196" t="s">
        <v>236</v>
      </c>
      <c r="B123" s="202" t="s">
        <v>51</v>
      </c>
      <c r="C123" s="17" t="s">
        <v>233</v>
      </c>
    </row>
    <row r="124" spans="1:3" ht="15.75" x14ac:dyDescent="0.25">
      <c r="A124" s="197"/>
      <c r="B124" s="203"/>
      <c r="C124" s="17" t="s">
        <v>180</v>
      </c>
    </row>
    <row r="125" spans="1:3" ht="15.75" x14ac:dyDescent="0.25">
      <c r="A125" s="197"/>
      <c r="B125" s="203"/>
      <c r="C125" s="17" t="s">
        <v>181</v>
      </c>
    </row>
    <row r="126" spans="1:3" ht="141.75" x14ac:dyDescent="0.25">
      <c r="A126" s="196" t="s">
        <v>237</v>
      </c>
      <c r="B126" s="202" t="s">
        <v>52</v>
      </c>
      <c r="C126" s="147" t="s">
        <v>465</v>
      </c>
    </row>
    <row r="127" spans="1:3" ht="15.75" x14ac:dyDescent="0.25">
      <c r="A127" s="197"/>
      <c r="B127" s="203"/>
      <c r="C127" s="148">
        <v>43374</v>
      </c>
    </row>
    <row r="128" spans="1:3" ht="15.75" x14ac:dyDescent="0.25">
      <c r="A128" s="197"/>
      <c r="B128" s="203"/>
      <c r="C128" s="147" t="s">
        <v>466</v>
      </c>
    </row>
    <row r="129" spans="1:3" ht="81.75" x14ac:dyDescent="0.25">
      <c r="A129" s="98">
        <v>11</v>
      </c>
      <c r="B129" s="99" t="s">
        <v>277</v>
      </c>
      <c r="C129" s="69"/>
    </row>
    <row r="130" spans="1:3" ht="31.5" x14ac:dyDescent="0.25">
      <c r="A130" s="196" t="s">
        <v>238</v>
      </c>
      <c r="B130" s="202" t="s">
        <v>49</v>
      </c>
      <c r="C130" s="17" t="s">
        <v>239</v>
      </c>
    </row>
    <row r="131" spans="1:3" ht="15.75" x14ac:dyDescent="0.25">
      <c r="A131" s="197"/>
      <c r="B131" s="203"/>
      <c r="C131" s="17" t="s">
        <v>180</v>
      </c>
    </row>
    <row r="132" spans="1:3" ht="15.75" x14ac:dyDescent="0.25">
      <c r="A132" s="197"/>
      <c r="B132" s="203"/>
      <c r="C132" s="17" t="s">
        <v>181</v>
      </c>
    </row>
    <row r="133" spans="1:3" ht="31.5" x14ac:dyDescent="0.25">
      <c r="A133" s="197"/>
      <c r="B133" s="203"/>
      <c r="C133" s="17" t="s">
        <v>240</v>
      </c>
    </row>
    <row r="134" spans="1:3" ht="78.75" x14ac:dyDescent="0.25">
      <c r="A134" s="196" t="s">
        <v>241</v>
      </c>
      <c r="B134" s="202" t="s">
        <v>183</v>
      </c>
      <c r="C134" s="147" t="s">
        <v>455</v>
      </c>
    </row>
    <row r="135" spans="1:3" ht="15.75" x14ac:dyDescent="0.25">
      <c r="A135" s="197"/>
      <c r="B135" s="203"/>
      <c r="C135" s="147"/>
    </row>
    <row r="136" spans="1:3" ht="15.75" x14ac:dyDescent="0.25">
      <c r="A136" s="197"/>
      <c r="B136" s="203"/>
      <c r="C136" s="147"/>
    </row>
    <row r="137" spans="1:3" x14ac:dyDescent="0.25">
      <c r="A137" s="198"/>
      <c r="B137" s="203"/>
      <c r="C137" s="161" t="s">
        <v>456</v>
      </c>
    </row>
    <row r="138" spans="1:3" ht="78.75" x14ac:dyDescent="0.25">
      <c r="A138" s="196" t="s">
        <v>242</v>
      </c>
      <c r="B138" s="202" t="s">
        <v>50</v>
      </c>
      <c r="C138" s="147" t="s">
        <v>455</v>
      </c>
    </row>
    <row r="139" spans="1:3" ht="15.75" x14ac:dyDescent="0.25">
      <c r="A139" s="197"/>
      <c r="B139" s="203"/>
      <c r="C139" s="147"/>
    </row>
    <row r="140" spans="1:3" ht="15.75" x14ac:dyDescent="0.25">
      <c r="A140" s="197"/>
      <c r="B140" s="203"/>
      <c r="C140" s="147"/>
    </row>
    <row r="141" spans="1:3" x14ac:dyDescent="0.25">
      <c r="A141" s="198"/>
      <c r="B141" s="203"/>
      <c r="C141" s="161" t="s">
        <v>456</v>
      </c>
    </row>
    <row r="142" spans="1:3" ht="31.5" x14ac:dyDescent="0.25">
      <c r="A142" s="196" t="s">
        <v>243</v>
      </c>
      <c r="B142" s="202" t="s">
        <v>51</v>
      </c>
      <c r="C142" s="160" t="s">
        <v>239</v>
      </c>
    </row>
    <row r="143" spans="1:3" ht="15.75" x14ac:dyDescent="0.25">
      <c r="A143" s="197"/>
      <c r="B143" s="203"/>
      <c r="C143" s="160" t="s">
        <v>180</v>
      </c>
    </row>
    <row r="144" spans="1:3" ht="15.75" x14ac:dyDescent="0.25">
      <c r="A144" s="197"/>
      <c r="B144" s="203"/>
      <c r="C144" s="160" t="s">
        <v>181</v>
      </c>
    </row>
    <row r="145" spans="1:3" ht="31.5" x14ac:dyDescent="0.25">
      <c r="A145" s="198"/>
      <c r="B145" s="203"/>
      <c r="C145" s="160" t="s">
        <v>240</v>
      </c>
    </row>
    <row r="146" spans="1:3" ht="78.75" x14ac:dyDescent="0.25">
      <c r="A146" s="196" t="s">
        <v>244</v>
      </c>
      <c r="B146" s="202" t="s">
        <v>52</v>
      </c>
      <c r="C146" s="147" t="s">
        <v>455</v>
      </c>
    </row>
    <row r="147" spans="1:3" ht="15.75" x14ac:dyDescent="0.25">
      <c r="A147" s="197"/>
      <c r="B147" s="203"/>
      <c r="C147" s="147"/>
    </row>
    <row r="148" spans="1:3" ht="15.75" x14ac:dyDescent="0.25">
      <c r="A148" s="197"/>
      <c r="B148" s="203"/>
      <c r="C148" s="147"/>
    </row>
    <row r="149" spans="1:3" x14ac:dyDescent="0.25">
      <c r="A149" s="198"/>
      <c r="B149" s="203"/>
      <c r="C149" s="161" t="s">
        <v>456</v>
      </c>
    </row>
    <row r="150" spans="1:3" ht="31.5" x14ac:dyDescent="0.25">
      <c r="A150" s="196">
        <v>12</v>
      </c>
      <c r="B150" s="202" t="s">
        <v>259</v>
      </c>
      <c r="C150" s="68" t="s">
        <v>457</v>
      </c>
    </row>
    <row r="151" spans="1:3" ht="78.75" x14ac:dyDescent="0.25">
      <c r="A151" s="197"/>
      <c r="B151" s="203"/>
      <c r="C151" s="68" t="s">
        <v>458</v>
      </c>
    </row>
    <row r="152" spans="1:3" ht="15.75" x14ac:dyDescent="0.25">
      <c r="A152" s="197"/>
      <c r="B152" s="203"/>
      <c r="C152" s="171">
        <v>42976</v>
      </c>
    </row>
    <row r="153" spans="1:3" ht="15.75" x14ac:dyDescent="0.25">
      <c r="A153" s="197"/>
      <c r="B153" s="203"/>
      <c r="C153" s="68">
        <v>471</v>
      </c>
    </row>
    <row r="154" spans="1:3" ht="60" x14ac:dyDescent="0.25">
      <c r="A154" s="197"/>
      <c r="B154" s="203"/>
      <c r="C154" s="172" t="s">
        <v>459</v>
      </c>
    </row>
    <row r="155" spans="1:3" ht="47.25" x14ac:dyDescent="0.25">
      <c r="A155" s="197"/>
      <c r="B155" s="203"/>
      <c r="C155" s="147" t="s">
        <v>460</v>
      </c>
    </row>
    <row r="156" spans="1:3" ht="31.5" x14ac:dyDescent="0.25">
      <c r="A156" s="198"/>
      <c r="B156" s="204"/>
      <c r="C156" s="147" t="s">
        <v>497</v>
      </c>
    </row>
    <row r="157" spans="1:3" s="20" customFormat="1" ht="15.75" x14ac:dyDescent="0.25">
      <c r="A157" s="25" t="s">
        <v>32</v>
      </c>
      <c r="B157" s="22"/>
      <c r="C157" s="23"/>
    </row>
    <row r="158" spans="1:3" s="20" customFormat="1" ht="15.75" x14ac:dyDescent="0.25">
      <c r="A158" s="27" t="s">
        <v>109</v>
      </c>
      <c r="B158" s="99" t="s">
        <v>33</v>
      </c>
      <c r="C158" s="99"/>
    </row>
    <row r="159" spans="1:3" ht="101.25" customHeight="1" x14ac:dyDescent="0.25">
      <c r="A159" s="196"/>
      <c r="B159" s="202" t="s">
        <v>400</v>
      </c>
      <c r="C159" s="147" t="s">
        <v>494</v>
      </c>
    </row>
    <row r="160" spans="1:3" ht="15.75" x14ac:dyDescent="0.25">
      <c r="A160" s="197"/>
      <c r="B160" s="203"/>
      <c r="C160" s="148">
        <v>43460</v>
      </c>
    </row>
    <row r="161" spans="1:3" ht="15.75" x14ac:dyDescent="0.25">
      <c r="A161" s="197"/>
      <c r="B161" s="203"/>
      <c r="C161" s="147" t="s">
        <v>495</v>
      </c>
    </row>
    <row r="162" spans="1:3" ht="15.75" customHeight="1" x14ac:dyDescent="0.25">
      <c r="A162" s="197"/>
      <c r="B162" s="203"/>
      <c r="C162" s="185" t="s">
        <v>493</v>
      </c>
    </row>
    <row r="163" spans="1:3" ht="47.25" x14ac:dyDescent="0.25">
      <c r="A163" s="98"/>
      <c r="B163" s="99" t="s">
        <v>403</v>
      </c>
      <c r="C163" s="68" t="s">
        <v>498</v>
      </c>
    </row>
    <row r="164" spans="1:3" ht="15.75" x14ac:dyDescent="0.25">
      <c r="A164" s="122"/>
      <c r="B164" s="140" t="s">
        <v>402</v>
      </c>
      <c r="C164" s="68" t="s">
        <v>498</v>
      </c>
    </row>
    <row r="165" spans="1:3" s="70" customFormat="1" ht="15.75" x14ac:dyDescent="0.25">
      <c r="A165" s="40"/>
      <c r="B165" s="142" t="s">
        <v>404</v>
      </c>
      <c r="C165" s="68" t="s">
        <v>498</v>
      </c>
    </row>
    <row r="166" spans="1:3" s="70" customFormat="1" ht="15.75" x14ac:dyDescent="0.25">
      <c r="A166" s="40"/>
      <c r="B166" s="142" t="s">
        <v>405</v>
      </c>
      <c r="C166" s="68">
        <v>0</v>
      </c>
    </row>
    <row r="167" spans="1:3" ht="15.75" x14ac:dyDescent="0.25">
      <c r="A167" s="122"/>
      <c r="B167" s="140" t="s">
        <v>401</v>
      </c>
      <c r="C167" s="68" t="s">
        <v>498</v>
      </c>
    </row>
    <row r="168" spans="1:3" ht="31.5" x14ac:dyDescent="0.25">
      <c r="A168" s="98"/>
      <c r="B168" s="99" t="s">
        <v>406</v>
      </c>
      <c r="C168" s="192">
        <v>97940.05</v>
      </c>
    </row>
    <row r="169" spans="1:3" ht="15" customHeight="1" x14ac:dyDescent="0.25">
      <c r="A169" s="196"/>
      <c r="B169" s="202" t="s">
        <v>260</v>
      </c>
      <c r="C169" s="216" t="s">
        <v>461</v>
      </c>
    </row>
    <row r="170" spans="1:3" ht="15" customHeight="1" x14ac:dyDescent="0.25">
      <c r="A170" s="197"/>
      <c r="B170" s="203"/>
      <c r="C170" s="217"/>
    </row>
    <row r="171" spans="1:3" ht="305.25" customHeight="1" x14ac:dyDescent="0.25">
      <c r="A171" s="198"/>
      <c r="B171" s="204"/>
      <c r="C171" s="217"/>
    </row>
    <row r="172" spans="1:3" ht="15.75" x14ac:dyDescent="0.25">
      <c r="A172" s="40" t="s">
        <v>110</v>
      </c>
      <c r="B172" s="68" t="s">
        <v>178</v>
      </c>
      <c r="C172" s="60"/>
    </row>
    <row r="173" spans="1:3" ht="78.75" x14ac:dyDescent="0.25">
      <c r="A173" s="205"/>
      <c r="B173" s="208" t="s">
        <v>261</v>
      </c>
      <c r="C173" s="147" t="s">
        <v>462</v>
      </c>
    </row>
    <row r="174" spans="1:3" ht="15.75" x14ac:dyDescent="0.25">
      <c r="A174" s="206"/>
      <c r="B174" s="209"/>
      <c r="C174" s="148">
        <v>42664</v>
      </c>
    </row>
    <row r="175" spans="1:3" ht="15.75" x14ac:dyDescent="0.25">
      <c r="A175" s="207"/>
      <c r="B175" s="210"/>
      <c r="C175" s="149">
        <v>1532</v>
      </c>
    </row>
    <row r="176" spans="1:3" s="20" customFormat="1" ht="15.75" x14ac:dyDescent="0.25">
      <c r="A176" s="27" t="s">
        <v>245</v>
      </c>
      <c r="B176" s="99" t="s">
        <v>34</v>
      </c>
      <c r="C176" s="147"/>
    </row>
    <row r="177" spans="1:3" s="20" customFormat="1" ht="63" x14ac:dyDescent="0.25">
      <c r="A177" s="100"/>
      <c r="B177" s="97" t="s">
        <v>121</v>
      </c>
      <c r="C177" s="147">
        <v>20</v>
      </c>
    </row>
    <row r="178" spans="1:3" ht="15.75" x14ac:dyDescent="0.25">
      <c r="A178" s="196"/>
      <c r="B178" s="199" t="s">
        <v>119</v>
      </c>
      <c r="C178" s="189" t="s">
        <v>118</v>
      </c>
    </row>
    <row r="179" spans="1:3" ht="15.75" x14ac:dyDescent="0.25">
      <c r="A179" s="197"/>
      <c r="B179" s="200"/>
      <c r="C179" s="190" t="s">
        <v>499</v>
      </c>
    </row>
    <row r="180" spans="1:3" ht="15.75" x14ac:dyDescent="0.25">
      <c r="A180" s="197"/>
      <c r="B180" s="200"/>
      <c r="C180" s="191" t="s">
        <v>117</v>
      </c>
    </row>
    <row r="181" spans="1:3" ht="15.75" x14ac:dyDescent="0.25">
      <c r="A181" s="197"/>
      <c r="B181" s="200"/>
      <c r="C181" s="191" t="s">
        <v>502</v>
      </c>
    </row>
    <row r="182" spans="1:3" ht="15.75" x14ac:dyDescent="0.25">
      <c r="A182" s="198"/>
      <c r="B182" s="201"/>
      <c r="C182" s="191" t="s">
        <v>500</v>
      </c>
    </row>
    <row r="183" spans="1:3" ht="15.75" x14ac:dyDescent="0.25">
      <c r="A183" s="196"/>
      <c r="B183" s="199" t="s">
        <v>120</v>
      </c>
      <c r="C183" s="189" t="s">
        <v>118</v>
      </c>
    </row>
    <row r="184" spans="1:3" ht="15.75" x14ac:dyDescent="0.25">
      <c r="A184" s="197"/>
      <c r="B184" s="200"/>
      <c r="C184" s="191" t="s">
        <v>468</v>
      </c>
    </row>
    <row r="185" spans="1:3" ht="15.75" x14ac:dyDescent="0.25">
      <c r="A185" s="197"/>
      <c r="B185" s="200"/>
      <c r="C185" s="191" t="s">
        <v>117</v>
      </c>
    </row>
    <row r="186" spans="1:3" ht="47.25" x14ac:dyDescent="0.25">
      <c r="A186" s="197"/>
      <c r="B186" s="200"/>
      <c r="C186" s="189" t="s">
        <v>501</v>
      </c>
    </row>
    <row r="187" spans="1:3" ht="63" x14ac:dyDescent="0.25">
      <c r="A187" s="198"/>
      <c r="B187" s="201"/>
      <c r="C187" s="189" t="s">
        <v>469</v>
      </c>
    </row>
    <row r="188" spans="1:3" s="20" customFormat="1" ht="15.75" x14ac:dyDescent="0.25">
      <c r="A188" s="27" t="s">
        <v>246</v>
      </c>
      <c r="B188" s="99" t="s">
        <v>35</v>
      </c>
      <c r="C188" s="146"/>
    </row>
    <row r="189" spans="1:3" ht="63" x14ac:dyDescent="0.25">
      <c r="A189" s="96"/>
      <c r="B189" s="97" t="s">
        <v>122</v>
      </c>
      <c r="C189" s="189" t="s">
        <v>504</v>
      </c>
    </row>
    <row r="190" spans="1:3" ht="63" x14ac:dyDescent="0.25">
      <c r="A190" s="98"/>
      <c r="B190" s="99" t="s">
        <v>262</v>
      </c>
      <c r="C190" s="147" t="s">
        <v>503</v>
      </c>
    </row>
    <row r="191" spans="1:3" x14ac:dyDescent="0.25">
      <c r="A191" s="73" t="s">
        <v>185</v>
      </c>
    </row>
    <row r="192" spans="1:3" ht="18" x14ac:dyDescent="0.25">
      <c r="A192" s="95" t="s">
        <v>276</v>
      </c>
    </row>
    <row r="193" spans="1:1" ht="18" x14ac:dyDescent="0.25">
      <c r="A193" s="95" t="s">
        <v>278</v>
      </c>
    </row>
  </sheetData>
  <mergeCells count="79">
    <mergeCell ref="C169:C171"/>
    <mergeCell ref="A1:C1"/>
    <mergeCell ref="A2:C2"/>
    <mergeCell ref="A8:A11"/>
    <mergeCell ref="B8:B11"/>
    <mergeCell ref="A12:A19"/>
    <mergeCell ref="B12:B19"/>
    <mergeCell ref="A4:A5"/>
    <mergeCell ref="B4:B5"/>
    <mergeCell ref="A20:A27"/>
    <mergeCell ref="B20:B27"/>
    <mergeCell ref="A28:A33"/>
    <mergeCell ref="B28:B33"/>
    <mergeCell ref="A34:A36"/>
    <mergeCell ref="B34:B36"/>
    <mergeCell ref="A38:A44"/>
    <mergeCell ref="B38:B44"/>
    <mergeCell ref="A45:A51"/>
    <mergeCell ref="B45:B51"/>
    <mergeCell ref="A52:A58"/>
    <mergeCell ref="B52:B58"/>
    <mergeCell ref="A59:A65"/>
    <mergeCell ref="B59:B65"/>
    <mergeCell ref="A66:A72"/>
    <mergeCell ref="B66:B72"/>
    <mergeCell ref="A73:A75"/>
    <mergeCell ref="B73:B75"/>
    <mergeCell ref="A77:A80"/>
    <mergeCell ref="B77:B80"/>
    <mergeCell ref="A81:A84"/>
    <mergeCell ref="B81:B84"/>
    <mergeCell ref="A85:A88"/>
    <mergeCell ref="B85:B88"/>
    <mergeCell ref="A89:A92"/>
    <mergeCell ref="B89:B92"/>
    <mergeCell ref="A93:A96"/>
    <mergeCell ref="B93:B96"/>
    <mergeCell ref="A98:A100"/>
    <mergeCell ref="B98:B100"/>
    <mergeCell ref="A101:A103"/>
    <mergeCell ref="B101:B103"/>
    <mergeCell ref="A104:A106"/>
    <mergeCell ref="B104:B106"/>
    <mergeCell ref="A107:A109"/>
    <mergeCell ref="B107:B109"/>
    <mergeCell ref="A110:A112"/>
    <mergeCell ref="B110:B112"/>
    <mergeCell ref="A114:A116"/>
    <mergeCell ref="B114:B116"/>
    <mergeCell ref="A117:A119"/>
    <mergeCell ref="B117:B119"/>
    <mergeCell ref="A120:A122"/>
    <mergeCell ref="B120:B122"/>
    <mergeCell ref="A123:A125"/>
    <mergeCell ref="B123:B125"/>
    <mergeCell ref="A126:A128"/>
    <mergeCell ref="B126:B128"/>
    <mergeCell ref="A130:A133"/>
    <mergeCell ref="B130:B133"/>
    <mergeCell ref="A134:A137"/>
    <mergeCell ref="B134:B137"/>
    <mergeCell ref="A138:A141"/>
    <mergeCell ref="B138:B141"/>
    <mergeCell ref="A142:A145"/>
    <mergeCell ref="B142:B145"/>
    <mergeCell ref="A146:A149"/>
    <mergeCell ref="B146:B149"/>
    <mergeCell ref="A150:A156"/>
    <mergeCell ref="B150:B156"/>
    <mergeCell ref="A178:A182"/>
    <mergeCell ref="B178:B182"/>
    <mergeCell ref="A183:A187"/>
    <mergeCell ref="B183:B187"/>
    <mergeCell ref="A159:A162"/>
    <mergeCell ref="B159:B162"/>
    <mergeCell ref="A169:A171"/>
    <mergeCell ref="B169:B171"/>
    <mergeCell ref="A173:A175"/>
    <mergeCell ref="B173:B175"/>
  </mergeCells>
  <dataValidations count="1">
    <dataValidation type="list" allowBlank="1" showInputMessage="1" showErrorMessage="1" sqref="C5">
      <formula1>Период</formula1>
    </dataValidation>
  </dataValidations>
  <hyperlinks>
    <hyperlink ref="C16" r:id="rId1"/>
    <hyperlink ref="C27" r:id="rId2"/>
    <hyperlink ref="C75" r:id="rId3"/>
    <hyperlink ref="C96" r:id="rId4"/>
    <hyperlink ref="C141" r:id="rId5"/>
    <hyperlink ref="C149" r:id="rId6"/>
    <hyperlink ref="C154" r:id="rId7"/>
    <hyperlink ref="C88" r:id="rId8"/>
    <hyperlink ref="C137" r:id="rId9"/>
    <hyperlink ref="C76" r:id="rId10"/>
    <hyperlink ref="C84" r:id="rId11"/>
    <hyperlink ref="C162" r:id="rId12"/>
    <hyperlink ref="C74" r:id="rId13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E146"/>
  <sheetViews>
    <sheetView zoomScaleNormal="100" workbookViewId="0">
      <pane ySplit="7" topLeftCell="A77" activePane="bottomLeft" state="frozen"/>
      <selection activeCell="A9" sqref="A9:L9"/>
      <selection pane="bottomLeft" activeCell="H116" sqref="H116"/>
    </sheetView>
  </sheetViews>
  <sheetFormatPr defaultRowHeight="15" x14ac:dyDescent="0.25"/>
  <cols>
    <col min="1" max="1" width="5.28515625" style="1" customWidth="1"/>
    <col min="2" max="2" width="95.28515625" style="1" customWidth="1"/>
    <col min="3" max="3" width="12.85546875" style="1" customWidth="1"/>
    <col min="4" max="5" width="12.7109375" style="1" customWidth="1"/>
    <col min="6" max="16384" width="9.140625" style="1"/>
  </cols>
  <sheetData>
    <row r="1" spans="1:5" s="37" customFormat="1" ht="17.25" x14ac:dyDescent="0.25">
      <c r="A1" s="225" t="s">
        <v>125</v>
      </c>
      <c r="B1" s="225"/>
      <c r="C1" s="225"/>
      <c r="D1" s="225"/>
      <c r="E1" s="225"/>
    </row>
    <row r="2" spans="1:5" s="37" customFormat="1" ht="17.25" x14ac:dyDescent="0.25">
      <c r="A2" s="225" t="s">
        <v>126</v>
      </c>
      <c r="B2" s="225"/>
      <c r="C2" s="225"/>
      <c r="D2" s="225"/>
      <c r="E2" s="225"/>
    </row>
    <row r="4" spans="1:5" ht="15.75" x14ac:dyDescent="0.25">
      <c r="A4" s="227" t="s">
        <v>29</v>
      </c>
      <c r="B4" s="227" t="s">
        <v>42</v>
      </c>
      <c r="C4" s="227" t="s">
        <v>43</v>
      </c>
      <c r="D4" s="227" t="s">
        <v>155</v>
      </c>
      <c r="E4" s="254"/>
    </row>
    <row r="5" spans="1:5" ht="15.75" x14ac:dyDescent="0.25">
      <c r="A5" s="227"/>
      <c r="B5" s="227"/>
      <c r="C5" s="227"/>
      <c r="D5" s="255" t="s">
        <v>45</v>
      </c>
      <c r="E5" s="21" t="s">
        <v>123</v>
      </c>
    </row>
    <row r="6" spans="1:5" ht="15.75" x14ac:dyDescent="0.25">
      <c r="A6" s="227"/>
      <c r="B6" s="227"/>
      <c r="C6" s="227"/>
      <c r="D6" s="255"/>
      <c r="E6" s="31">
        <v>43466</v>
      </c>
    </row>
    <row r="7" spans="1:5" ht="15.75" x14ac:dyDescent="0.25">
      <c r="A7" s="35">
        <v>1</v>
      </c>
      <c r="B7" s="35">
        <v>2</v>
      </c>
      <c r="C7" s="35">
        <v>3</v>
      </c>
      <c r="D7" s="36">
        <v>4</v>
      </c>
      <c r="E7" s="35">
        <v>5</v>
      </c>
    </row>
    <row r="8" spans="1:5" ht="31.5" x14ac:dyDescent="0.25">
      <c r="A8" s="232" t="s">
        <v>124</v>
      </c>
      <c r="B8" s="87" t="s">
        <v>215</v>
      </c>
      <c r="C8" s="233" t="s">
        <v>47</v>
      </c>
      <c r="D8" s="257">
        <f>SUM(D10:D14)</f>
        <v>130</v>
      </c>
      <c r="E8" s="258" t="s">
        <v>48</v>
      </c>
    </row>
    <row r="9" spans="1:5" ht="15.75" x14ac:dyDescent="0.25">
      <c r="A9" s="232"/>
      <c r="B9" s="87" t="s">
        <v>46</v>
      </c>
      <c r="C9" s="233"/>
      <c r="D9" s="257"/>
      <c r="E9" s="257"/>
    </row>
    <row r="10" spans="1:5" ht="15.75" x14ac:dyDescent="0.25">
      <c r="A10" s="29" t="s">
        <v>58</v>
      </c>
      <c r="B10" s="16" t="s">
        <v>49</v>
      </c>
      <c r="C10" s="15" t="s">
        <v>47</v>
      </c>
      <c r="D10" s="32"/>
      <c r="E10" s="32" t="s">
        <v>48</v>
      </c>
    </row>
    <row r="11" spans="1:5" ht="15.75" x14ac:dyDescent="0.25">
      <c r="A11" s="29" t="s">
        <v>59</v>
      </c>
      <c r="B11" s="16" t="s">
        <v>183</v>
      </c>
      <c r="C11" s="15" t="s">
        <v>47</v>
      </c>
      <c r="D11" s="32">
        <v>14</v>
      </c>
      <c r="E11" s="32" t="s">
        <v>48</v>
      </c>
    </row>
    <row r="12" spans="1:5" ht="15.75" x14ac:dyDescent="0.25">
      <c r="A12" s="29" t="s">
        <v>60</v>
      </c>
      <c r="B12" s="16" t="s">
        <v>50</v>
      </c>
      <c r="C12" s="15" t="s">
        <v>47</v>
      </c>
      <c r="D12" s="32">
        <v>19</v>
      </c>
      <c r="E12" s="32" t="s">
        <v>48</v>
      </c>
    </row>
    <row r="13" spans="1:5" ht="15.75" x14ac:dyDescent="0.25">
      <c r="A13" s="29" t="s">
        <v>61</v>
      </c>
      <c r="B13" s="16" t="s">
        <v>51</v>
      </c>
      <c r="C13" s="15" t="s">
        <v>47</v>
      </c>
      <c r="D13" s="32"/>
      <c r="E13" s="32" t="s">
        <v>48</v>
      </c>
    </row>
    <row r="14" spans="1:5" ht="15.75" x14ac:dyDescent="0.25">
      <c r="A14" s="29" t="s">
        <v>62</v>
      </c>
      <c r="B14" s="16" t="s">
        <v>52</v>
      </c>
      <c r="C14" s="15" t="s">
        <v>47</v>
      </c>
      <c r="D14" s="32">
        <v>97</v>
      </c>
      <c r="E14" s="32" t="s">
        <v>48</v>
      </c>
    </row>
    <row r="15" spans="1:5" ht="15.75" x14ac:dyDescent="0.25">
      <c r="A15" s="235" t="s">
        <v>141</v>
      </c>
      <c r="B15" s="236"/>
      <c r="C15" s="236"/>
      <c r="D15" s="236"/>
      <c r="E15" s="237"/>
    </row>
    <row r="16" spans="1:5" ht="34.5" x14ac:dyDescent="0.25">
      <c r="A16" s="229" t="s">
        <v>63</v>
      </c>
      <c r="B16" s="88" t="s">
        <v>279</v>
      </c>
      <c r="C16" s="230" t="s">
        <v>47</v>
      </c>
      <c r="D16" s="256">
        <f>SUM(D18:D22)</f>
        <v>19</v>
      </c>
      <c r="E16" s="256" t="s">
        <v>48</v>
      </c>
    </row>
    <row r="17" spans="1:5" ht="15.75" x14ac:dyDescent="0.25">
      <c r="A17" s="229"/>
      <c r="B17" s="88" t="s">
        <v>46</v>
      </c>
      <c r="C17" s="230"/>
      <c r="D17" s="256"/>
      <c r="E17" s="256"/>
    </row>
    <row r="18" spans="1:5" ht="15.75" x14ac:dyDescent="0.25">
      <c r="A18" s="29" t="s">
        <v>64</v>
      </c>
      <c r="B18" s="16" t="s">
        <v>49</v>
      </c>
      <c r="C18" s="15" t="s">
        <v>47</v>
      </c>
      <c r="D18" s="32"/>
      <c r="E18" s="32" t="s">
        <v>48</v>
      </c>
    </row>
    <row r="19" spans="1:5" ht="15.75" x14ac:dyDescent="0.25">
      <c r="A19" s="29" t="s">
        <v>65</v>
      </c>
      <c r="B19" s="16" t="s">
        <v>183</v>
      </c>
      <c r="C19" s="15" t="s">
        <v>47</v>
      </c>
      <c r="D19" s="32">
        <v>7</v>
      </c>
      <c r="E19" s="32" t="s">
        <v>48</v>
      </c>
    </row>
    <row r="20" spans="1:5" ht="15.75" x14ac:dyDescent="0.25">
      <c r="A20" s="29" t="s">
        <v>66</v>
      </c>
      <c r="B20" s="16" t="s">
        <v>50</v>
      </c>
      <c r="C20" s="15" t="s">
        <v>47</v>
      </c>
      <c r="D20" s="32">
        <v>4</v>
      </c>
      <c r="E20" s="32" t="s">
        <v>48</v>
      </c>
    </row>
    <row r="21" spans="1:5" ht="15.75" x14ac:dyDescent="0.25">
      <c r="A21" s="29" t="s">
        <v>67</v>
      </c>
      <c r="B21" s="16" t="s">
        <v>51</v>
      </c>
      <c r="C21" s="15" t="s">
        <v>47</v>
      </c>
      <c r="D21" s="32"/>
      <c r="E21" s="32" t="s">
        <v>48</v>
      </c>
    </row>
    <row r="22" spans="1:5" ht="15.75" x14ac:dyDescent="0.25">
      <c r="A22" s="29" t="s">
        <v>68</v>
      </c>
      <c r="B22" s="16" t="s">
        <v>52</v>
      </c>
      <c r="C22" s="15" t="s">
        <v>47</v>
      </c>
      <c r="D22" s="32">
        <v>8</v>
      </c>
      <c r="E22" s="32" t="s">
        <v>48</v>
      </c>
    </row>
    <row r="23" spans="1:5" ht="15.75" x14ac:dyDescent="0.25">
      <c r="A23" s="235" t="s">
        <v>141</v>
      </c>
      <c r="B23" s="236"/>
      <c r="C23" s="236"/>
      <c r="D23" s="236"/>
      <c r="E23" s="237"/>
    </row>
    <row r="24" spans="1:5" ht="34.5" x14ac:dyDescent="0.25">
      <c r="A24" s="238" t="s">
        <v>69</v>
      </c>
      <c r="B24" s="89" t="s">
        <v>280</v>
      </c>
      <c r="C24" s="239" t="s">
        <v>47</v>
      </c>
      <c r="D24" s="245">
        <f>SUM(D26:D30)</f>
        <v>9</v>
      </c>
      <c r="E24" s="245">
        <f>SUM(E26:E30)</f>
        <v>9</v>
      </c>
    </row>
    <row r="25" spans="1:5" ht="15.75" x14ac:dyDescent="0.25">
      <c r="A25" s="238"/>
      <c r="B25" s="89" t="s">
        <v>46</v>
      </c>
      <c r="C25" s="239"/>
      <c r="D25" s="245"/>
      <c r="E25" s="245"/>
    </row>
    <row r="26" spans="1:5" ht="15.75" x14ac:dyDescent="0.25">
      <c r="A26" s="29" t="s">
        <v>70</v>
      </c>
      <c r="B26" s="16" t="s">
        <v>49</v>
      </c>
      <c r="C26" s="15" t="s">
        <v>47</v>
      </c>
      <c r="D26" s="32"/>
      <c r="E26" s="32"/>
    </row>
    <row r="27" spans="1:5" ht="15.75" x14ac:dyDescent="0.25">
      <c r="A27" s="29" t="s">
        <v>71</v>
      </c>
      <c r="B27" s="16" t="s">
        <v>183</v>
      </c>
      <c r="C27" s="15" t="s">
        <v>47</v>
      </c>
      <c r="D27" s="32">
        <v>7</v>
      </c>
      <c r="E27" s="32">
        <v>7</v>
      </c>
    </row>
    <row r="28" spans="1:5" ht="15.75" x14ac:dyDescent="0.25">
      <c r="A28" s="29" t="s">
        <v>72</v>
      </c>
      <c r="B28" s="16" t="s">
        <v>50</v>
      </c>
      <c r="C28" s="15" t="s">
        <v>47</v>
      </c>
      <c r="D28" s="32">
        <v>1</v>
      </c>
      <c r="E28" s="32">
        <v>1</v>
      </c>
    </row>
    <row r="29" spans="1:5" ht="15.75" x14ac:dyDescent="0.25">
      <c r="A29" s="29" t="s">
        <v>73</v>
      </c>
      <c r="B29" s="16" t="s">
        <v>51</v>
      </c>
      <c r="C29" s="15" t="s">
        <v>47</v>
      </c>
      <c r="D29" s="32"/>
      <c r="E29" s="32"/>
    </row>
    <row r="30" spans="1:5" ht="15.75" x14ac:dyDescent="0.25">
      <c r="A30" s="29" t="s">
        <v>74</v>
      </c>
      <c r="B30" s="16" t="s">
        <v>52</v>
      </c>
      <c r="C30" s="15" t="s">
        <v>47</v>
      </c>
      <c r="D30" s="32">
        <v>1</v>
      </c>
      <c r="E30" s="32">
        <v>1</v>
      </c>
    </row>
    <row r="31" spans="1:5" ht="75.75" x14ac:dyDescent="0.25">
      <c r="A31" s="232" t="s">
        <v>75</v>
      </c>
      <c r="B31" s="87" t="s">
        <v>218</v>
      </c>
      <c r="C31" s="233" t="s">
        <v>53</v>
      </c>
      <c r="D31" s="244" t="s">
        <v>473</v>
      </c>
      <c r="E31" s="244" t="s">
        <v>473</v>
      </c>
    </row>
    <row r="32" spans="1:5" ht="15.75" x14ac:dyDescent="0.25">
      <c r="A32" s="232"/>
      <c r="B32" s="87" t="s">
        <v>46</v>
      </c>
      <c r="C32" s="233"/>
      <c r="D32" s="244"/>
      <c r="E32" s="244"/>
    </row>
    <row r="33" spans="1:5" ht="15.75" x14ac:dyDescent="0.25">
      <c r="A33" s="29" t="s">
        <v>76</v>
      </c>
      <c r="B33" s="16" t="s">
        <v>49</v>
      </c>
      <c r="C33" s="15" t="s">
        <v>53</v>
      </c>
      <c r="D33" s="63"/>
      <c r="E33" s="63"/>
    </row>
    <row r="34" spans="1:5" ht="15.75" x14ac:dyDescent="0.25">
      <c r="A34" s="29" t="s">
        <v>77</v>
      </c>
      <c r="B34" s="16" t="s">
        <v>183</v>
      </c>
      <c r="C34" s="15" t="s">
        <v>53</v>
      </c>
      <c r="D34" s="63">
        <v>9986.56</v>
      </c>
      <c r="E34" s="63">
        <v>9986.56</v>
      </c>
    </row>
    <row r="35" spans="1:5" s="70" customFormat="1" ht="15.75" x14ac:dyDescent="0.25">
      <c r="A35" s="40" t="s">
        <v>78</v>
      </c>
      <c r="B35" s="41" t="s">
        <v>50</v>
      </c>
      <c r="C35" s="42" t="s">
        <v>53</v>
      </c>
      <c r="D35" s="157" t="s">
        <v>471</v>
      </c>
      <c r="E35" s="157" t="s">
        <v>471</v>
      </c>
    </row>
    <row r="36" spans="1:5" s="70" customFormat="1" ht="15.75" x14ac:dyDescent="0.25">
      <c r="A36" s="40" t="s">
        <v>79</v>
      </c>
      <c r="B36" s="41" t="s">
        <v>51</v>
      </c>
      <c r="C36" s="42" t="s">
        <v>53</v>
      </c>
      <c r="D36" s="157"/>
      <c r="E36" s="157"/>
    </row>
    <row r="37" spans="1:5" s="70" customFormat="1" ht="15.75" x14ac:dyDescent="0.25">
      <c r="A37" s="40" t="s">
        <v>80</v>
      </c>
      <c r="B37" s="41" t="s">
        <v>52</v>
      </c>
      <c r="C37" s="42" t="s">
        <v>53</v>
      </c>
      <c r="D37" s="157" t="s">
        <v>472</v>
      </c>
      <c r="E37" s="157" t="s">
        <v>472</v>
      </c>
    </row>
    <row r="38" spans="1:5" ht="83.25" customHeight="1" x14ac:dyDescent="0.25">
      <c r="A38" s="229" t="s">
        <v>81</v>
      </c>
      <c r="B38" s="88" t="s">
        <v>283</v>
      </c>
      <c r="C38" s="230" t="s">
        <v>53</v>
      </c>
      <c r="D38" s="243" t="s">
        <v>477</v>
      </c>
      <c r="E38" s="243" t="s">
        <v>477</v>
      </c>
    </row>
    <row r="39" spans="1:5" ht="15.75" x14ac:dyDescent="0.25">
      <c r="A39" s="229"/>
      <c r="B39" s="88" t="s">
        <v>46</v>
      </c>
      <c r="C39" s="230"/>
      <c r="D39" s="243"/>
      <c r="E39" s="243"/>
    </row>
    <row r="40" spans="1:5" ht="15.75" x14ac:dyDescent="0.25">
      <c r="A40" s="29" t="s">
        <v>82</v>
      </c>
      <c r="B40" s="16" t="s">
        <v>49</v>
      </c>
      <c r="C40" s="15" t="s">
        <v>53</v>
      </c>
      <c r="D40" s="63"/>
      <c r="E40" s="63"/>
    </row>
    <row r="41" spans="1:5" ht="15.75" x14ac:dyDescent="0.25">
      <c r="A41" s="29" t="s">
        <v>83</v>
      </c>
      <c r="B41" s="16" t="s">
        <v>183</v>
      </c>
      <c r="C41" s="15" t="s">
        <v>53</v>
      </c>
      <c r="D41" s="63">
        <v>78.760000000000005</v>
      </c>
      <c r="E41" s="63" t="s">
        <v>474</v>
      </c>
    </row>
    <row r="42" spans="1:5" ht="15.75" x14ac:dyDescent="0.25">
      <c r="A42" s="29" t="s">
        <v>84</v>
      </c>
      <c r="B42" s="16" t="s">
        <v>50</v>
      </c>
      <c r="C42" s="15" t="s">
        <v>53</v>
      </c>
      <c r="D42" s="63" t="s">
        <v>475</v>
      </c>
      <c r="E42" s="63" t="s">
        <v>475</v>
      </c>
    </row>
    <row r="43" spans="1:5" ht="15.75" x14ac:dyDescent="0.25">
      <c r="A43" s="29" t="s">
        <v>85</v>
      </c>
      <c r="B43" s="16" t="s">
        <v>51</v>
      </c>
      <c r="C43" s="15" t="s">
        <v>53</v>
      </c>
      <c r="D43" s="63"/>
      <c r="E43" s="63"/>
    </row>
    <row r="44" spans="1:5" ht="15.75" x14ac:dyDescent="0.25">
      <c r="A44" s="29" t="s">
        <v>86</v>
      </c>
      <c r="B44" s="16" t="s">
        <v>52</v>
      </c>
      <c r="C44" s="15" t="s">
        <v>53</v>
      </c>
      <c r="D44" s="63" t="s">
        <v>476</v>
      </c>
      <c r="E44" s="63" t="s">
        <v>476</v>
      </c>
    </row>
    <row r="45" spans="1:5" ht="47.25" x14ac:dyDescent="0.25">
      <c r="A45" s="238" t="s">
        <v>87</v>
      </c>
      <c r="B45" s="89" t="s">
        <v>286</v>
      </c>
      <c r="C45" s="239" t="s">
        <v>53</v>
      </c>
      <c r="D45" s="240">
        <f>SUM(D48,D50,D52,D54,D56)</f>
        <v>80.305000000000007</v>
      </c>
      <c r="E45" s="241" t="s">
        <v>479</v>
      </c>
    </row>
    <row r="46" spans="1:5" ht="15.75" x14ac:dyDescent="0.25">
      <c r="A46" s="238"/>
      <c r="B46" s="89" t="s">
        <v>46</v>
      </c>
      <c r="C46" s="239"/>
      <c r="D46" s="240"/>
      <c r="E46" s="242"/>
    </row>
    <row r="47" spans="1:5" ht="15.75" x14ac:dyDescent="0.25">
      <c r="A47" s="29"/>
      <c r="B47" s="19" t="s">
        <v>263</v>
      </c>
      <c r="C47" s="30" t="s">
        <v>53</v>
      </c>
      <c r="D47" s="33" t="s">
        <v>48</v>
      </c>
      <c r="E47" s="33">
        <v>0</v>
      </c>
    </row>
    <row r="48" spans="1:5" ht="15.75" x14ac:dyDescent="0.25">
      <c r="A48" s="29" t="s">
        <v>88</v>
      </c>
      <c r="B48" s="16" t="s">
        <v>49</v>
      </c>
      <c r="C48" s="15" t="s">
        <v>53</v>
      </c>
      <c r="D48" s="33"/>
      <c r="E48" s="34"/>
    </row>
    <row r="49" spans="1:5" ht="15.75" x14ac:dyDescent="0.25">
      <c r="A49" s="29"/>
      <c r="B49" s="19" t="s">
        <v>263</v>
      </c>
      <c r="C49" s="15" t="s">
        <v>53</v>
      </c>
      <c r="D49" s="33" t="s">
        <v>48</v>
      </c>
      <c r="E49" s="33"/>
    </row>
    <row r="50" spans="1:5" ht="15.75" x14ac:dyDescent="0.25">
      <c r="A50" s="29" t="s">
        <v>89</v>
      </c>
      <c r="B50" s="16" t="s">
        <v>183</v>
      </c>
      <c r="C50" s="15" t="s">
        <v>53</v>
      </c>
      <c r="D50" s="33">
        <v>78.760000000000005</v>
      </c>
      <c r="E50" s="33">
        <v>78.760000000000005</v>
      </c>
    </row>
    <row r="51" spans="1:5" ht="15.75" x14ac:dyDescent="0.25">
      <c r="A51" s="29"/>
      <c r="B51" s="19" t="s">
        <v>263</v>
      </c>
      <c r="C51" s="15" t="s">
        <v>53</v>
      </c>
      <c r="D51" s="33" t="s">
        <v>48</v>
      </c>
      <c r="E51" s="33"/>
    </row>
    <row r="52" spans="1:5" ht="15.75" x14ac:dyDescent="0.25">
      <c r="A52" s="29" t="s">
        <v>90</v>
      </c>
      <c r="B52" s="16" t="s">
        <v>50</v>
      </c>
      <c r="C52" s="15" t="s">
        <v>53</v>
      </c>
      <c r="D52" s="187">
        <v>0.72</v>
      </c>
      <c r="E52" s="187">
        <v>0.72</v>
      </c>
    </row>
    <row r="53" spans="1:5" ht="15.75" x14ac:dyDescent="0.25">
      <c r="A53" s="29"/>
      <c r="B53" s="19" t="s">
        <v>263</v>
      </c>
      <c r="C53" s="15" t="s">
        <v>53</v>
      </c>
      <c r="D53" s="187" t="s">
        <v>48</v>
      </c>
      <c r="E53" s="187">
        <v>0.72</v>
      </c>
    </row>
    <row r="54" spans="1:5" ht="15.75" x14ac:dyDescent="0.25">
      <c r="A54" s="29" t="s">
        <v>91</v>
      </c>
      <c r="B54" s="16" t="s">
        <v>51</v>
      </c>
      <c r="C54" s="15" t="s">
        <v>53</v>
      </c>
      <c r="D54" s="33"/>
      <c r="E54" s="33"/>
    </row>
    <row r="55" spans="1:5" ht="15.75" x14ac:dyDescent="0.25">
      <c r="A55" s="29"/>
      <c r="B55" s="19" t="s">
        <v>263</v>
      </c>
      <c r="C55" s="15" t="s">
        <v>53</v>
      </c>
      <c r="D55" s="33" t="s">
        <v>48</v>
      </c>
      <c r="E55" s="33"/>
    </row>
    <row r="56" spans="1:5" ht="15.75" x14ac:dyDescent="0.25">
      <c r="A56" s="29" t="s">
        <v>92</v>
      </c>
      <c r="B56" s="16" t="s">
        <v>52</v>
      </c>
      <c r="C56" s="15" t="s">
        <v>53</v>
      </c>
      <c r="D56" s="63">
        <v>0.82499999999999996</v>
      </c>
      <c r="E56" s="63" t="s">
        <v>478</v>
      </c>
    </row>
    <row r="57" spans="1:5" ht="15.75" x14ac:dyDescent="0.25">
      <c r="A57" s="29"/>
      <c r="B57" s="19" t="s">
        <v>263</v>
      </c>
      <c r="C57" s="15" t="s">
        <v>53</v>
      </c>
      <c r="D57" s="63" t="s">
        <v>48</v>
      </c>
      <c r="E57" s="63"/>
    </row>
    <row r="58" spans="1:5" ht="66" x14ac:dyDescent="0.25">
      <c r="A58" s="248" t="s">
        <v>274</v>
      </c>
      <c r="B58" s="115" t="s">
        <v>302</v>
      </c>
      <c r="C58" s="250" t="s">
        <v>53</v>
      </c>
      <c r="D58" s="259" t="s">
        <v>481</v>
      </c>
      <c r="E58" s="259" t="s">
        <v>481</v>
      </c>
    </row>
    <row r="59" spans="1:5" ht="15.75" x14ac:dyDescent="0.25">
      <c r="A59" s="249"/>
      <c r="B59" s="116" t="s">
        <v>46</v>
      </c>
      <c r="C59" s="251"/>
      <c r="D59" s="260"/>
      <c r="E59" s="260"/>
    </row>
    <row r="60" spans="1:5" s="70" customFormat="1" ht="15.75" x14ac:dyDescent="0.25">
      <c r="A60" s="113"/>
      <c r="B60" s="114" t="s">
        <v>263</v>
      </c>
      <c r="C60" s="112" t="s">
        <v>53</v>
      </c>
      <c r="D60" s="157" t="s">
        <v>48</v>
      </c>
      <c r="E60" s="157"/>
    </row>
    <row r="61" spans="1:5" s="70" customFormat="1" ht="15.75" x14ac:dyDescent="0.25">
      <c r="A61" s="113" t="s">
        <v>296</v>
      </c>
      <c r="B61" s="41" t="s">
        <v>49</v>
      </c>
      <c r="C61" s="112" t="s">
        <v>53</v>
      </c>
      <c r="D61" s="157"/>
      <c r="E61" s="157"/>
    </row>
    <row r="62" spans="1:5" s="70" customFormat="1" ht="15.75" x14ac:dyDescent="0.25">
      <c r="A62" s="113"/>
      <c r="B62" s="114" t="s">
        <v>263</v>
      </c>
      <c r="C62" s="112" t="s">
        <v>53</v>
      </c>
      <c r="D62" s="157" t="s">
        <v>48</v>
      </c>
      <c r="E62" s="157"/>
    </row>
    <row r="63" spans="1:5" s="70" customFormat="1" ht="15.75" x14ac:dyDescent="0.25">
      <c r="A63" s="113" t="s">
        <v>297</v>
      </c>
      <c r="B63" s="41" t="s">
        <v>183</v>
      </c>
      <c r="C63" s="112" t="s">
        <v>53</v>
      </c>
      <c r="D63" s="188"/>
      <c r="E63" s="188"/>
    </row>
    <row r="64" spans="1:5" s="70" customFormat="1" ht="15.75" x14ac:dyDescent="0.25">
      <c r="A64" s="113"/>
      <c r="B64" s="114" t="s">
        <v>263</v>
      </c>
      <c r="C64" s="112" t="s">
        <v>53</v>
      </c>
      <c r="D64" s="157" t="s">
        <v>48</v>
      </c>
      <c r="E64" s="157"/>
    </row>
    <row r="65" spans="1:5" s="70" customFormat="1" ht="15.75" x14ac:dyDescent="0.25">
      <c r="A65" s="113" t="s">
        <v>298</v>
      </c>
      <c r="B65" s="41" t="s">
        <v>50</v>
      </c>
      <c r="C65" s="42" t="s">
        <v>53</v>
      </c>
      <c r="D65" s="157" t="s">
        <v>480</v>
      </c>
      <c r="E65" s="157" t="s">
        <v>480</v>
      </c>
    </row>
    <row r="66" spans="1:5" s="70" customFormat="1" ht="15.75" x14ac:dyDescent="0.25">
      <c r="A66" s="113"/>
      <c r="B66" s="114" t="s">
        <v>263</v>
      </c>
      <c r="C66" s="112" t="s">
        <v>53</v>
      </c>
      <c r="D66" s="157" t="s">
        <v>48</v>
      </c>
      <c r="E66" s="157"/>
    </row>
    <row r="67" spans="1:5" s="70" customFormat="1" ht="15.75" x14ac:dyDescent="0.25">
      <c r="A67" s="113" t="s">
        <v>299</v>
      </c>
      <c r="B67" s="41" t="s">
        <v>51</v>
      </c>
      <c r="C67" s="42" t="s">
        <v>53</v>
      </c>
      <c r="D67" s="157"/>
      <c r="E67" s="157"/>
    </row>
    <row r="68" spans="1:5" s="70" customFormat="1" ht="15.75" x14ac:dyDescent="0.25">
      <c r="A68" s="113"/>
      <c r="B68" s="114" t="s">
        <v>263</v>
      </c>
      <c r="C68" s="112" t="s">
        <v>53</v>
      </c>
      <c r="D68" s="157" t="s">
        <v>48</v>
      </c>
      <c r="E68" s="157"/>
    </row>
    <row r="69" spans="1:5" s="70" customFormat="1" ht="15.75" x14ac:dyDescent="0.25">
      <c r="A69" s="113" t="s">
        <v>300</v>
      </c>
      <c r="B69" s="41" t="s">
        <v>52</v>
      </c>
      <c r="C69" s="42" t="s">
        <v>53</v>
      </c>
      <c r="D69" s="157" t="s">
        <v>478</v>
      </c>
      <c r="E69" s="157" t="s">
        <v>478</v>
      </c>
    </row>
    <row r="70" spans="1:5" s="70" customFormat="1" ht="15.75" x14ac:dyDescent="0.25">
      <c r="A70" s="113"/>
      <c r="B70" s="114" t="s">
        <v>263</v>
      </c>
      <c r="C70" s="42" t="s">
        <v>53</v>
      </c>
      <c r="D70" s="157" t="s">
        <v>48</v>
      </c>
      <c r="E70" s="157"/>
    </row>
    <row r="71" spans="1:5" ht="78.75" x14ac:dyDescent="0.25">
      <c r="A71" s="232" t="s">
        <v>93</v>
      </c>
      <c r="B71" s="87" t="s">
        <v>284</v>
      </c>
      <c r="C71" s="233" t="s">
        <v>54</v>
      </c>
      <c r="D71" s="234">
        <f>IF(D31&gt;0,D45/D31%,0)</f>
        <v>0.70606616386397258</v>
      </c>
      <c r="E71" s="234">
        <f>IF(E31&gt;0,E45/E31%,0)</f>
        <v>0.70606616386397258</v>
      </c>
    </row>
    <row r="72" spans="1:5" ht="15.75" x14ac:dyDescent="0.25">
      <c r="A72" s="232"/>
      <c r="B72" s="87" t="s">
        <v>46</v>
      </c>
      <c r="C72" s="233"/>
      <c r="D72" s="234"/>
      <c r="E72" s="234"/>
    </row>
    <row r="73" spans="1:5" ht="15.75" x14ac:dyDescent="0.25">
      <c r="A73" s="29"/>
      <c r="B73" s="19" t="s">
        <v>263</v>
      </c>
      <c r="C73" s="30" t="s">
        <v>54</v>
      </c>
      <c r="D73" s="38" t="s">
        <v>48</v>
      </c>
      <c r="E73" s="38">
        <f>IF(E31&gt;0,E47/E31%,0)</f>
        <v>0</v>
      </c>
    </row>
    <row r="74" spans="1:5" ht="15.75" x14ac:dyDescent="0.25">
      <c r="A74" s="29" t="s">
        <v>94</v>
      </c>
      <c r="B74" s="16" t="s">
        <v>49</v>
      </c>
      <c r="C74" s="15" t="s">
        <v>54</v>
      </c>
      <c r="D74" s="38">
        <f>IF(D33&gt;0,D48/D33%,0)</f>
        <v>0</v>
      </c>
      <c r="E74" s="38">
        <f>IF(E33&gt;0,E48/E33%,0)</f>
        <v>0</v>
      </c>
    </row>
    <row r="75" spans="1:5" ht="15.75" x14ac:dyDescent="0.25">
      <c r="A75" s="29"/>
      <c r="B75" s="19" t="s">
        <v>263</v>
      </c>
      <c r="C75" s="15" t="s">
        <v>54</v>
      </c>
      <c r="D75" s="38" t="s">
        <v>48</v>
      </c>
      <c r="E75" s="38">
        <f>IF(E33&gt;0,E49/E33%,0)</f>
        <v>0</v>
      </c>
    </row>
    <row r="76" spans="1:5" ht="15.75" x14ac:dyDescent="0.25">
      <c r="A76" s="29" t="s">
        <v>95</v>
      </c>
      <c r="B76" s="16" t="s">
        <v>183</v>
      </c>
      <c r="C76" s="15" t="s">
        <v>54</v>
      </c>
      <c r="D76" s="38">
        <f>IF(D34&gt;0,D50/D34%,0)</f>
        <v>0.78865995898487573</v>
      </c>
      <c r="E76" s="38">
        <f>IF(E34&gt;0,E50/E34%,0)</f>
        <v>0.78865995898487573</v>
      </c>
    </row>
    <row r="77" spans="1:5" ht="15.75" x14ac:dyDescent="0.25">
      <c r="A77" s="29"/>
      <c r="B77" s="19" t="s">
        <v>263</v>
      </c>
      <c r="C77" s="15" t="s">
        <v>54</v>
      </c>
      <c r="D77" s="38" t="s">
        <v>48</v>
      </c>
      <c r="E77" s="38">
        <f>IF(E34&gt;0,E51/E34%,0)</f>
        <v>0</v>
      </c>
    </row>
    <row r="78" spans="1:5" ht="15.75" x14ac:dyDescent="0.25">
      <c r="A78" s="29" t="s">
        <v>96</v>
      </c>
      <c r="B78" s="16" t="s">
        <v>50</v>
      </c>
      <c r="C78" s="15" t="s">
        <v>54</v>
      </c>
      <c r="D78" s="38">
        <f>IF(D35&gt;0,D52/D35%,0)</f>
        <v>0.11876876381511661</v>
      </c>
      <c r="E78" s="38">
        <f>IF(E35&gt;0,E52/E35%,0)</f>
        <v>0.11876876381511661</v>
      </c>
    </row>
    <row r="79" spans="1:5" ht="15.75" x14ac:dyDescent="0.25">
      <c r="A79" s="29"/>
      <c r="B79" s="19" t="s">
        <v>263</v>
      </c>
      <c r="C79" s="15" t="s">
        <v>54</v>
      </c>
      <c r="D79" s="38" t="s">
        <v>48</v>
      </c>
      <c r="E79" s="38">
        <f>IF(E35&gt;0,E53/E35%,0)</f>
        <v>0.11876876381511661</v>
      </c>
    </row>
    <row r="80" spans="1:5" ht="15.75" x14ac:dyDescent="0.25">
      <c r="A80" s="29" t="s">
        <v>97</v>
      </c>
      <c r="B80" s="16" t="s">
        <v>51</v>
      </c>
      <c r="C80" s="15" t="s">
        <v>54</v>
      </c>
      <c r="D80" s="38">
        <f>IF(D36&gt;0,D54/D36%,0)</f>
        <v>0</v>
      </c>
      <c r="E80" s="38">
        <f>IF(E36&gt;0,E54/E36%,0)</f>
        <v>0</v>
      </c>
    </row>
    <row r="81" spans="1:5" ht="15.75" x14ac:dyDescent="0.25">
      <c r="A81" s="29"/>
      <c r="B81" s="19" t="s">
        <v>263</v>
      </c>
      <c r="C81" s="15" t="s">
        <v>54</v>
      </c>
      <c r="D81" s="38" t="s">
        <v>48</v>
      </c>
      <c r="E81" s="38">
        <f>IF(E36&gt;0,E55/E36%,0)</f>
        <v>0</v>
      </c>
    </row>
    <row r="82" spans="1:5" ht="15.75" x14ac:dyDescent="0.25">
      <c r="A82" s="29" t="s">
        <v>98</v>
      </c>
      <c r="B82" s="16" t="s">
        <v>52</v>
      </c>
      <c r="C82" s="15" t="s">
        <v>54</v>
      </c>
      <c r="D82" s="38">
        <f>IF(D37&gt;0,D56/D37%,0)</f>
        <v>0.10566072533206283</v>
      </c>
      <c r="E82" s="38">
        <f>IF(E37&gt;0,E56/E37%,0)</f>
        <v>0.10566072533206283</v>
      </c>
    </row>
    <row r="83" spans="1:5" ht="15.75" x14ac:dyDescent="0.25">
      <c r="A83" s="29"/>
      <c r="B83" s="19" t="s">
        <v>263</v>
      </c>
      <c r="C83" s="15" t="s">
        <v>54</v>
      </c>
      <c r="D83" s="38" t="s">
        <v>48</v>
      </c>
      <c r="E83" s="38">
        <f>IF(E37&gt;0,E57/E37%,0)</f>
        <v>0</v>
      </c>
    </row>
    <row r="84" spans="1:5" ht="78.75" x14ac:dyDescent="0.25">
      <c r="A84" s="229" t="s">
        <v>99</v>
      </c>
      <c r="B84" s="88" t="s">
        <v>285</v>
      </c>
      <c r="C84" s="230" t="s">
        <v>54</v>
      </c>
      <c r="D84" s="231">
        <f>IF(D38&gt;0,D45/D38%,0)</f>
        <v>88.578204279726464</v>
      </c>
      <c r="E84" s="231">
        <f>IF(E38&gt;0,E45/E38%,0)</f>
        <v>88.578204279726464</v>
      </c>
    </row>
    <row r="85" spans="1:5" ht="15.75" x14ac:dyDescent="0.25">
      <c r="A85" s="229"/>
      <c r="B85" s="88" t="s">
        <v>46</v>
      </c>
      <c r="C85" s="230"/>
      <c r="D85" s="231"/>
      <c r="E85" s="231"/>
    </row>
    <row r="86" spans="1:5" ht="15.75" x14ac:dyDescent="0.25">
      <c r="A86" s="29"/>
      <c r="B86" s="19" t="s">
        <v>263</v>
      </c>
      <c r="C86" s="30" t="s">
        <v>54</v>
      </c>
      <c r="D86" s="121" t="s">
        <v>48</v>
      </c>
      <c r="E86" s="121">
        <f>IF(E38&gt;0,E47/E38%,0)</f>
        <v>0</v>
      </c>
    </row>
    <row r="87" spans="1:5" ht="15.75" x14ac:dyDescent="0.25">
      <c r="A87" s="29" t="s">
        <v>100</v>
      </c>
      <c r="B87" s="16" t="s">
        <v>49</v>
      </c>
      <c r="C87" s="15" t="s">
        <v>54</v>
      </c>
      <c r="D87" s="121">
        <f>IF(D40&gt;0,D48/D40%,0)</f>
        <v>0</v>
      </c>
      <c r="E87" s="121">
        <f>IF(E40&gt;0,E48/E40%,0)</f>
        <v>0</v>
      </c>
    </row>
    <row r="88" spans="1:5" ht="15.75" x14ac:dyDescent="0.25">
      <c r="A88" s="29"/>
      <c r="B88" s="19" t="s">
        <v>263</v>
      </c>
      <c r="C88" s="15" t="s">
        <v>54</v>
      </c>
      <c r="D88" s="121" t="s">
        <v>48</v>
      </c>
      <c r="E88" s="121">
        <f>IF(E40&gt;0,E49/E40%,0)</f>
        <v>0</v>
      </c>
    </row>
    <row r="89" spans="1:5" ht="15.75" x14ac:dyDescent="0.25">
      <c r="A89" s="29" t="s">
        <v>101</v>
      </c>
      <c r="B89" s="16" t="s">
        <v>183</v>
      </c>
      <c r="C89" s="15" t="s">
        <v>54</v>
      </c>
      <c r="D89" s="121">
        <f>IF(D41&gt;0,D50/D41%,0)</f>
        <v>100</v>
      </c>
      <c r="E89" s="121">
        <f>IF(E41&gt;0,E50/E41%,0)</f>
        <v>100</v>
      </c>
    </row>
    <row r="90" spans="1:5" ht="15.75" x14ac:dyDescent="0.25">
      <c r="A90" s="29"/>
      <c r="B90" s="19" t="s">
        <v>263</v>
      </c>
      <c r="C90" s="15" t="s">
        <v>54</v>
      </c>
      <c r="D90" s="121" t="s">
        <v>48</v>
      </c>
      <c r="E90" s="121">
        <f>IF(E41&gt;0,E51/E41%,0)</f>
        <v>0</v>
      </c>
    </row>
    <row r="91" spans="1:5" ht="15.75" x14ac:dyDescent="0.25">
      <c r="A91" s="29" t="s">
        <v>102</v>
      </c>
      <c r="B91" s="16" t="s">
        <v>50</v>
      </c>
      <c r="C91" s="15" t="s">
        <v>54</v>
      </c>
      <c r="D91" s="121">
        <f>IF(D42&gt;0,D52/D42%,0)</f>
        <v>11.25</v>
      </c>
      <c r="E91" s="121">
        <f>IF(E42&gt;0,E52/E42%,0)</f>
        <v>11.25</v>
      </c>
    </row>
    <row r="92" spans="1:5" ht="15.75" x14ac:dyDescent="0.25">
      <c r="A92" s="29"/>
      <c r="B92" s="19" t="s">
        <v>263</v>
      </c>
      <c r="C92" s="15" t="s">
        <v>54</v>
      </c>
      <c r="D92" s="121" t="s">
        <v>48</v>
      </c>
      <c r="E92" s="121">
        <f>IF(E42&gt;0,E53/E42%,0)</f>
        <v>11.25</v>
      </c>
    </row>
    <row r="93" spans="1:5" ht="15.75" x14ac:dyDescent="0.25">
      <c r="A93" s="29" t="s">
        <v>103</v>
      </c>
      <c r="B93" s="16" t="s">
        <v>51</v>
      </c>
      <c r="C93" s="15" t="s">
        <v>54</v>
      </c>
      <c r="D93" s="121">
        <f>IF(D43&gt;0,D54/D43%,0)</f>
        <v>0</v>
      </c>
      <c r="E93" s="121">
        <f>IF(E43&gt;0,E54/E43%,0)</f>
        <v>0</v>
      </c>
    </row>
    <row r="94" spans="1:5" ht="15.75" x14ac:dyDescent="0.25">
      <c r="A94" s="29"/>
      <c r="B94" s="19" t="s">
        <v>263</v>
      </c>
      <c r="C94" s="15" t="s">
        <v>54</v>
      </c>
      <c r="D94" s="121" t="s">
        <v>48</v>
      </c>
      <c r="E94" s="121">
        <f>IF(E43&gt;0,E55/E43%,0)</f>
        <v>0</v>
      </c>
    </row>
    <row r="95" spans="1:5" ht="15.75" x14ac:dyDescent="0.25">
      <c r="A95" s="29" t="s">
        <v>104</v>
      </c>
      <c r="B95" s="16" t="s">
        <v>52</v>
      </c>
      <c r="C95" s="15" t="s">
        <v>54</v>
      </c>
      <c r="D95" s="121">
        <f>IF(D44&gt;0,D56/D44%,0)</f>
        <v>15</v>
      </c>
      <c r="E95" s="121">
        <f>IF(E44&gt;0,E56/E44%,0)</f>
        <v>15</v>
      </c>
    </row>
    <row r="96" spans="1:5" ht="15.75" x14ac:dyDescent="0.25">
      <c r="A96" s="29"/>
      <c r="B96" s="19" t="s">
        <v>263</v>
      </c>
      <c r="C96" s="15" t="s">
        <v>54</v>
      </c>
      <c r="D96" s="121" t="s">
        <v>48</v>
      </c>
      <c r="E96" s="121">
        <f>IF(E44&gt;0,E57/E44%,0)</f>
        <v>0</v>
      </c>
    </row>
    <row r="97" spans="1:5" ht="94.5" x14ac:dyDescent="0.25">
      <c r="A97" s="248" t="s">
        <v>301</v>
      </c>
      <c r="B97" s="115" t="s">
        <v>303</v>
      </c>
      <c r="C97" s="250" t="s">
        <v>54</v>
      </c>
      <c r="D97" s="252">
        <v>0.01</v>
      </c>
      <c r="E97" s="252">
        <f>IF(E31&gt;0,E58/E31%,0)</f>
        <v>1.3628074889348824E-2</v>
      </c>
    </row>
    <row r="98" spans="1:5" ht="15.75" x14ac:dyDescent="0.25">
      <c r="A98" s="249"/>
      <c r="B98" s="116" t="s">
        <v>46</v>
      </c>
      <c r="C98" s="251"/>
      <c r="D98" s="253"/>
      <c r="E98" s="253"/>
    </row>
    <row r="99" spans="1:5" ht="15.75" x14ac:dyDescent="0.25">
      <c r="A99" s="110"/>
      <c r="B99" s="114" t="s">
        <v>263</v>
      </c>
      <c r="C99" s="112" t="s">
        <v>54</v>
      </c>
      <c r="D99" s="121" t="s">
        <v>48</v>
      </c>
      <c r="E99" s="121">
        <f>IF(E31&gt;0,E60/E31%,0)</f>
        <v>0</v>
      </c>
    </row>
    <row r="100" spans="1:5" ht="15.75" x14ac:dyDescent="0.25">
      <c r="A100" s="113" t="s">
        <v>304</v>
      </c>
      <c r="B100" s="41" t="s">
        <v>49</v>
      </c>
      <c r="C100" s="112" t="s">
        <v>54</v>
      </c>
      <c r="D100" s="121">
        <f>IF(D33&gt;0,D61/D33%,0)</f>
        <v>0</v>
      </c>
      <c r="E100" s="121">
        <f>IF(E33&gt;0,E61/E33%,0)</f>
        <v>0</v>
      </c>
    </row>
    <row r="101" spans="1:5" s="70" customFormat="1" ht="15.75" x14ac:dyDescent="0.25">
      <c r="A101" s="113"/>
      <c r="B101" s="114" t="s">
        <v>263</v>
      </c>
      <c r="C101" s="42" t="s">
        <v>54</v>
      </c>
      <c r="D101" s="121" t="s">
        <v>48</v>
      </c>
      <c r="E101" s="121">
        <f>IF(E33&gt;0,E62/E33%,0)</f>
        <v>0</v>
      </c>
    </row>
    <row r="102" spans="1:5" s="70" customFormat="1" ht="15.75" x14ac:dyDescent="0.25">
      <c r="A102" s="113" t="s">
        <v>305</v>
      </c>
      <c r="B102" s="41" t="s">
        <v>183</v>
      </c>
      <c r="C102" s="42" t="s">
        <v>54</v>
      </c>
      <c r="D102" s="121">
        <f>IF(D34&gt;0,D63/D34%,0)</f>
        <v>0</v>
      </c>
      <c r="E102" s="121">
        <f>IF(E34&gt;0,E63/E34%,0)</f>
        <v>0</v>
      </c>
    </row>
    <row r="103" spans="1:5" ht="15.75" x14ac:dyDescent="0.25">
      <c r="A103" s="113"/>
      <c r="B103" s="114" t="s">
        <v>263</v>
      </c>
      <c r="C103" s="112" t="s">
        <v>54</v>
      </c>
      <c r="D103" s="121" t="s">
        <v>48</v>
      </c>
      <c r="E103" s="121">
        <f>IF(E34&gt;0,E64/E34%,0)</f>
        <v>0</v>
      </c>
    </row>
    <row r="104" spans="1:5" s="70" customFormat="1" ht="15.75" x14ac:dyDescent="0.25">
      <c r="A104" s="113" t="s">
        <v>306</v>
      </c>
      <c r="B104" s="41" t="s">
        <v>50</v>
      </c>
      <c r="C104" s="42" t="s">
        <v>54</v>
      </c>
      <c r="D104" s="121">
        <f>IF(D35&gt;0,D65/D35%,0)</f>
        <v>0.11876876381511661</v>
      </c>
      <c r="E104" s="121">
        <f>IF(E35&gt;0,E65/E35%,0)</f>
        <v>0.11876876381511661</v>
      </c>
    </row>
    <row r="105" spans="1:5" ht="15.75" x14ac:dyDescent="0.25">
      <c r="A105" s="113"/>
      <c r="B105" s="114" t="s">
        <v>263</v>
      </c>
      <c r="C105" s="112" t="s">
        <v>54</v>
      </c>
      <c r="D105" s="121" t="s">
        <v>48</v>
      </c>
      <c r="E105" s="121">
        <f>IF(E35&gt;0,E66/E35%,0)</f>
        <v>0</v>
      </c>
    </row>
    <row r="106" spans="1:5" s="70" customFormat="1" ht="15.75" x14ac:dyDescent="0.25">
      <c r="A106" s="113" t="s">
        <v>307</v>
      </c>
      <c r="B106" s="41" t="s">
        <v>51</v>
      </c>
      <c r="C106" s="42" t="s">
        <v>54</v>
      </c>
      <c r="D106" s="121">
        <f>IF(D36&gt;0,D67/D36%,0)</f>
        <v>0</v>
      </c>
      <c r="E106" s="121">
        <f>IF(E36&gt;0,E67/E36%,0)</f>
        <v>0</v>
      </c>
    </row>
    <row r="107" spans="1:5" ht="15.75" x14ac:dyDescent="0.25">
      <c r="A107" s="113"/>
      <c r="B107" s="114" t="s">
        <v>263</v>
      </c>
      <c r="C107" s="112" t="s">
        <v>54</v>
      </c>
      <c r="D107" s="121" t="s">
        <v>48</v>
      </c>
      <c r="E107" s="121">
        <f>IF(E36&gt;0,E68/E36%,0)</f>
        <v>0</v>
      </c>
    </row>
    <row r="108" spans="1:5" s="70" customFormat="1" ht="15.75" x14ac:dyDescent="0.25">
      <c r="A108" s="113" t="s">
        <v>308</v>
      </c>
      <c r="B108" s="41" t="s">
        <v>52</v>
      </c>
      <c r="C108" s="42" t="s">
        <v>54</v>
      </c>
      <c r="D108" s="121">
        <f>IF(D37&gt;0,D69/D37%,0)</f>
        <v>0.10566072533206283</v>
      </c>
      <c r="E108" s="121">
        <f>IF(E37&gt;0,E69/E37%,0)</f>
        <v>0.10566072533206283</v>
      </c>
    </row>
    <row r="109" spans="1:5" s="70" customFormat="1" ht="15.75" x14ac:dyDescent="0.25">
      <c r="A109" s="40"/>
      <c r="B109" s="114" t="s">
        <v>263</v>
      </c>
      <c r="C109" s="42" t="s">
        <v>54</v>
      </c>
      <c r="D109" s="121" t="s">
        <v>48</v>
      </c>
      <c r="E109" s="121">
        <f>IF(E37&gt;0,E70/E37%,0)</f>
        <v>0</v>
      </c>
    </row>
    <row r="110" spans="1:5" ht="15.75" x14ac:dyDescent="0.25">
      <c r="A110" s="40" t="s">
        <v>105</v>
      </c>
      <c r="B110" s="41" t="s">
        <v>127</v>
      </c>
      <c r="C110" s="42"/>
      <c r="D110" s="125"/>
      <c r="E110" s="43"/>
    </row>
    <row r="111" spans="1:5" ht="31.5" x14ac:dyDescent="0.25">
      <c r="A111" s="40" t="s">
        <v>112</v>
      </c>
      <c r="B111" s="46" t="s">
        <v>132</v>
      </c>
      <c r="C111" s="42" t="s">
        <v>47</v>
      </c>
      <c r="D111" s="43" t="s">
        <v>48</v>
      </c>
      <c r="E111" s="43">
        <v>528</v>
      </c>
    </row>
    <row r="112" spans="1:5" ht="15.75" x14ac:dyDescent="0.25">
      <c r="A112" s="40"/>
      <c r="B112" s="47" t="s">
        <v>173</v>
      </c>
      <c r="C112" s="42" t="s">
        <v>47</v>
      </c>
      <c r="D112" s="43" t="s">
        <v>48</v>
      </c>
      <c r="E112" s="43">
        <v>53</v>
      </c>
    </row>
    <row r="113" spans="1:5" ht="15.75" x14ac:dyDescent="0.25">
      <c r="A113" s="40"/>
      <c r="B113" s="47" t="s">
        <v>174</v>
      </c>
      <c r="C113" s="42" t="s">
        <v>47</v>
      </c>
      <c r="D113" s="43" t="s">
        <v>48</v>
      </c>
      <c r="E113" s="43"/>
    </row>
    <row r="114" spans="1:5" ht="15.75" x14ac:dyDescent="0.25">
      <c r="A114" s="40"/>
      <c r="B114" s="47" t="s">
        <v>133</v>
      </c>
      <c r="C114" s="42" t="s">
        <v>47</v>
      </c>
      <c r="D114" s="43" t="s">
        <v>48</v>
      </c>
      <c r="E114" s="43">
        <v>473</v>
      </c>
    </row>
    <row r="115" spans="1:5" ht="15.75" x14ac:dyDescent="0.25">
      <c r="A115" s="40"/>
      <c r="B115" s="47" t="s">
        <v>134</v>
      </c>
      <c r="C115" s="42" t="s">
        <v>47</v>
      </c>
      <c r="D115" s="43" t="s">
        <v>48</v>
      </c>
      <c r="E115" s="43">
        <v>2</v>
      </c>
    </row>
    <row r="116" spans="1:5" ht="31.5" x14ac:dyDescent="0.25">
      <c r="A116" s="40" t="s">
        <v>113</v>
      </c>
      <c r="B116" s="46" t="s">
        <v>264</v>
      </c>
      <c r="C116" s="42" t="s">
        <v>47</v>
      </c>
      <c r="D116" s="43" t="s">
        <v>48</v>
      </c>
      <c r="E116" s="43"/>
    </row>
    <row r="117" spans="1:5" ht="15.75" x14ac:dyDescent="0.25">
      <c r="A117" s="40" t="s">
        <v>114</v>
      </c>
      <c r="B117" s="46" t="s">
        <v>265</v>
      </c>
      <c r="C117" s="42" t="s">
        <v>47</v>
      </c>
      <c r="D117" s="43" t="s">
        <v>48</v>
      </c>
      <c r="E117" s="43"/>
    </row>
    <row r="118" spans="1:5" s="70" customFormat="1" ht="15.75" x14ac:dyDescent="0.25">
      <c r="A118" s="40" t="s">
        <v>115</v>
      </c>
      <c r="B118" s="46" t="s">
        <v>266</v>
      </c>
      <c r="C118" s="42" t="s">
        <v>47</v>
      </c>
      <c r="D118" s="43" t="s">
        <v>48</v>
      </c>
      <c r="E118" s="43"/>
    </row>
    <row r="119" spans="1:5" ht="34.5" x14ac:dyDescent="0.25">
      <c r="A119" s="40" t="s">
        <v>116</v>
      </c>
      <c r="B119" s="44" t="s">
        <v>288</v>
      </c>
      <c r="C119" s="42" t="s">
        <v>128</v>
      </c>
      <c r="D119" s="43" t="s">
        <v>48</v>
      </c>
      <c r="E119" s="43">
        <f>SUM(E120:E121)</f>
        <v>7</v>
      </c>
    </row>
    <row r="120" spans="1:5" ht="31.5" x14ac:dyDescent="0.25">
      <c r="A120" s="40"/>
      <c r="B120" s="45" t="s">
        <v>130</v>
      </c>
      <c r="C120" s="42" t="s">
        <v>128</v>
      </c>
      <c r="D120" s="43" t="s">
        <v>48</v>
      </c>
      <c r="E120" s="43"/>
    </row>
    <row r="121" spans="1:5" ht="15.75" x14ac:dyDescent="0.25">
      <c r="A121" s="40"/>
      <c r="B121" s="45" t="s">
        <v>131</v>
      </c>
      <c r="C121" s="42" t="s">
        <v>128</v>
      </c>
      <c r="D121" s="43" t="s">
        <v>48</v>
      </c>
      <c r="E121" s="43">
        <v>7</v>
      </c>
    </row>
    <row r="122" spans="1:5" ht="31.5" x14ac:dyDescent="0.25">
      <c r="A122" s="40" t="s">
        <v>179</v>
      </c>
      <c r="B122" s="44" t="s">
        <v>129</v>
      </c>
      <c r="C122" s="42" t="s">
        <v>128</v>
      </c>
      <c r="D122" s="43" t="s">
        <v>48</v>
      </c>
      <c r="E122" s="43">
        <v>35</v>
      </c>
    </row>
    <row r="123" spans="1:5" ht="51" x14ac:dyDescent="0.25">
      <c r="A123" s="40" t="s">
        <v>106</v>
      </c>
      <c r="B123" s="41" t="s">
        <v>267</v>
      </c>
      <c r="C123" s="71" t="s">
        <v>55</v>
      </c>
      <c r="D123" s="188">
        <v>0.5</v>
      </c>
      <c r="E123" s="188">
        <v>0.5</v>
      </c>
    </row>
    <row r="124" spans="1:5" ht="46.5" customHeight="1" x14ac:dyDescent="0.25">
      <c r="A124" s="29" t="s">
        <v>107</v>
      </c>
      <c r="B124" s="68" t="s">
        <v>290</v>
      </c>
      <c r="C124" s="78" t="s">
        <v>56</v>
      </c>
      <c r="D124" s="176">
        <v>50</v>
      </c>
      <c r="E124" s="188" t="s">
        <v>505</v>
      </c>
    </row>
    <row r="125" spans="1:5" ht="63" x14ac:dyDescent="0.25">
      <c r="A125" s="29" t="s">
        <v>108</v>
      </c>
      <c r="B125" s="16" t="s">
        <v>268</v>
      </c>
      <c r="C125" s="15" t="s">
        <v>54</v>
      </c>
      <c r="D125" s="50">
        <v>100</v>
      </c>
      <c r="E125" s="50">
        <v>100</v>
      </c>
    </row>
    <row r="126" spans="1:5" s="48" customFormat="1" ht="15.75" x14ac:dyDescent="0.25">
      <c r="A126" s="27" t="s">
        <v>135</v>
      </c>
      <c r="B126" s="24" t="s">
        <v>49</v>
      </c>
      <c r="C126" s="49" t="s">
        <v>54</v>
      </c>
      <c r="D126" s="50"/>
      <c r="E126" s="50"/>
    </row>
    <row r="127" spans="1:5" s="48" customFormat="1" ht="15.75" x14ac:dyDescent="0.25">
      <c r="A127" s="27" t="s">
        <v>136</v>
      </c>
      <c r="B127" s="24" t="s">
        <v>183</v>
      </c>
      <c r="C127" s="49" t="s">
        <v>54</v>
      </c>
      <c r="D127" s="50">
        <v>100</v>
      </c>
      <c r="E127" s="50">
        <v>100</v>
      </c>
    </row>
    <row r="128" spans="1:5" s="48" customFormat="1" ht="15.75" x14ac:dyDescent="0.25">
      <c r="A128" s="27" t="s">
        <v>137</v>
      </c>
      <c r="B128" s="24" t="s">
        <v>50</v>
      </c>
      <c r="C128" s="49" t="s">
        <v>54</v>
      </c>
      <c r="D128" s="50">
        <v>100</v>
      </c>
      <c r="E128" s="50">
        <v>100</v>
      </c>
    </row>
    <row r="129" spans="1:5" s="48" customFormat="1" ht="15.75" x14ac:dyDescent="0.25">
      <c r="A129" s="27" t="s">
        <v>138</v>
      </c>
      <c r="B129" s="24" t="s">
        <v>51</v>
      </c>
      <c r="C129" s="49" t="s">
        <v>54</v>
      </c>
      <c r="D129" s="50"/>
      <c r="E129" s="50"/>
    </row>
    <row r="130" spans="1:5" s="48" customFormat="1" ht="15.75" x14ac:dyDescent="0.25">
      <c r="A130" s="27" t="s">
        <v>139</v>
      </c>
      <c r="B130" s="24" t="s">
        <v>52</v>
      </c>
      <c r="C130" s="49" t="s">
        <v>54</v>
      </c>
      <c r="D130" s="50">
        <v>100</v>
      </c>
      <c r="E130" s="50">
        <v>100</v>
      </c>
    </row>
    <row r="131" spans="1:5" ht="50.25" x14ac:dyDescent="0.25">
      <c r="A131" s="211" t="s">
        <v>109</v>
      </c>
      <c r="B131" s="111" t="s">
        <v>292</v>
      </c>
      <c r="C131" s="227" t="s">
        <v>53</v>
      </c>
      <c r="D131" s="228">
        <f>SUM(D133,D134,D135,D136,D137,D138)</f>
        <v>17.2</v>
      </c>
      <c r="E131" s="228">
        <f>SUM(E133,E134,E135,E136,E137,E138)</f>
        <v>17.2</v>
      </c>
    </row>
    <row r="132" spans="1:5" ht="15.75" x14ac:dyDescent="0.25">
      <c r="A132" s="211"/>
      <c r="B132" s="16" t="s">
        <v>46</v>
      </c>
      <c r="C132" s="227"/>
      <c r="D132" s="228"/>
      <c r="E132" s="228"/>
    </row>
    <row r="133" spans="1:5" ht="15.75" x14ac:dyDescent="0.25">
      <c r="A133" s="18"/>
      <c r="B133" s="16" t="s">
        <v>57</v>
      </c>
      <c r="C133" s="15" t="s">
        <v>53</v>
      </c>
      <c r="D133" s="33">
        <v>5.2</v>
      </c>
      <c r="E133" s="33">
        <v>5.2</v>
      </c>
    </row>
    <row r="134" spans="1:5" ht="15.75" x14ac:dyDescent="0.25">
      <c r="A134" s="18"/>
      <c r="B134" s="16" t="s">
        <v>49</v>
      </c>
      <c r="C134" s="15" t="s">
        <v>53</v>
      </c>
      <c r="D134" s="33"/>
      <c r="E134" s="33"/>
    </row>
    <row r="135" spans="1:5" ht="15.75" x14ac:dyDescent="0.25">
      <c r="A135" s="18"/>
      <c r="B135" s="16" t="s">
        <v>183</v>
      </c>
      <c r="C135" s="15" t="s">
        <v>53</v>
      </c>
      <c r="D135" s="33"/>
      <c r="E135" s="33"/>
    </row>
    <row r="136" spans="1:5" ht="15.75" x14ac:dyDescent="0.25">
      <c r="A136" s="18"/>
      <c r="B136" s="16" t="s">
        <v>50</v>
      </c>
      <c r="C136" s="15" t="s">
        <v>53</v>
      </c>
      <c r="D136" s="33"/>
      <c r="E136" s="33"/>
    </row>
    <row r="137" spans="1:5" ht="15.75" x14ac:dyDescent="0.25">
      <c r="A137" s="18"/>
      <c r="B137" s="16" t="s">
        <v>51</v>
      </c>
      <c r="C137" s="15" t="s">
        <v>53</v>
      </c>
      <c r="D137" s="33"/>
      <c r="E137" s="33"/>
    </row>
    <row r="138" spans="1:5" ht="15.75" x14ac:dyDescent="0.25">
      <c r="A138" s="18"/>
      <c r="B138" s="16" t="s">
        <v>52</v>
      </c>
      <c r="C138" s="15" t="s">
        <v>53</v>
      </c>
      <c r="D138" s="33">
        <v>12</v>
      </c>
      <c r="E138" s="33">
        <v>12</v>
      </c>
    </row>
    <row r="139" spans="1:5" ht="34.5" x14ac:dyDescent="0.25">
      <c r="A139" s="29" t="s">
        <v>110</v>
      </c>
      <c r="B139" s="111" t="s">
        <v>294</v>
      </c>
      <c r="C139" s="15" t="s">
        <v>54</v>
      </c>
      <c r="D139" s="33">
        <v>1.2</v>
      </c>
      <c r="E139" s="33">
        <v>1.2</v>
      </c>
    </row>
    <row r="140" spans="1:5" ht="64.5" customHeight="1" x14ac:dyDescent="0.25">
      <c r="A140" s="247" t="s">
        <v>281</v>
      </c>
      <c r="B140" s="247"/>
      <c r="C140" s="247"/>
      <c r="D140" s="247"/>
      <c r="E140" s="247"/>
    </row>
    <row r="141" spans="1:5" ht="36" customHeight="1" x14ac:dyDescent="0.25">
      <c r="A141" s="226" t="s">
        <v>282</v>
      </c>
      <c r="B141" s="226"/>
      <c r="C141" s="226"/>
      <c r="D141" s="226"/>
      <c r="E141" s="226"/>
    </row>
    <row r="142" spans="1:5" ht="70.5" customHeight="1" x14ac:dyDescent="0.25">
      <c r="A142" s="226" t="s">
        <v>287</v>
      </c>
      <c r="B142" s="226"/>
      <c r="C142" s="226"/>
      <c r="D142" s="226"/>
      <c r="E142" s="226"/>
    </row>
    <row r="143" spans="1:5" ht="38.25" customHeight="1" x14ac:dyDescent="0.25">
      <c r="A143" s="226" t="s">
        <v>289</v>
      </c>
      <c r="B143" s="226"/>
      <c r="C143" s="226"/>
      <c r="D143" s="226"/>
      <c r="E143" s="226"/>
    </row>
    <row r="144" spans="1:5" ht="21" customHeight="1" x14ac:dyDescent="0.25">
      <c r="A144" s="246" t="s">
        <v>291</v>
      </c>
      <c r="B144" s="246"/>
      <c r="C144" s="246"/>
      <c r="D144" s="246"/>
      <c r="E144" s="246"/>
    </row>
    <row r="145" spans="1:5" ht="37.5" customHeight="1" x14ac:dyDescent="0.25">
      <c r="A145" s="246" t="s">
        <v>293</v>
      </c>
      <c r="B145" s="246"/>
      <c r="C145" s="246"/>
      <c r="D145" s="246"/>
      <c r="E145" s="246"/>
    </row>
    <row r="146" spans="1:5" ht="38.25" customHeight="1" x14ac:dyDescent="0.25">
      <c r="A146" s="226" t="s">
        <v>295</v>
      </c>
      <c r="B146" s="226"/>
      <c r="C146" s="226"/>
      <c r="D146" s="226"/>
      <c r="E146" s="226"/>
    </row>
  </sheetData>
  <mergeCells count="60">
    <mergeCell ref="A58:A59"/>
    <mergeCell ref="C58:C59"/>
    <mergeCell ref="D58:D59"/>
    <mergeCell ref="E58:E59"/>
    <mergeCell ref="A142:E142"/>
    <mergeCell ref="A16:A17"/>
    <mergeCell ref="C16:C17"/>
    <mergeCell ref="D16:D17"/>
    <mergeCell ref="E16:E17"/>
    <mergeCell ref="A8:A9"/>
    <mergeCell ref="C8:C9"/>
    <mergeCell ref="D8:D9"/>
    <mergeCell ref="E8:E9"/>
    <mergeCell ref="A15:E15"/>
    <mergeCell ref="A4:A6"/>
    <mergeCell ref="B4:B6"/>
    <mergeCell ref="C4:C6"/>
    <mergeCell ref="D4:E4"/>
    <mergeCell ref="D5:D6"/>
    <mergeCell ref="A143:E143"/>
    <mergeCell ref="A146:E146"/>
    <mergeCell ref="A144:E144"/>
    <mergeCell ref="E71:E72"/>
    <mergeCell ref="A145:E145"/>
    <mergeCell ref="A140:E140"/>
    <mergeCell ref="A97:A98"/>
    <mergeCell ref="C97:C98"/>
    <mergeCell ref="D97:D98"/>
    <mergeCell ref="E97:E98"/>
    <mergeCell ref="A31:A32"/>
    <mergeCell ref="C31:C32"/>
    <mergeCell ref="D31:D32"/>
    <mergeCell ref="E31:E32"/>
    <mergeCell ref="A24:A25"/>
    <mergeCell ref="C24:C25"/>
    <mergeCell ref="D24:D25"/>
    <mergeCell ref="E24:E25"/>
    <mergeCell ref="C45:C46"/>
    <mergeCell ref="D45:D46"/>
    <mergeCell ref="E45:E46"/>
    <mergeCell ref="A38:A39"/>
    <mergeCell ref="C38:C39"/>
    <mergeCell ref="D38:D39"/>
    <mergeCell ref="E38:E39"/>
    <mergeCell ref="A1:E1"/>
    <mergeCell ref="A2:E2"/>
    <mergeCell ref="A141:E141"/>
    <mergeCell ref="A131:A132"/>
    <mergeCell ref="C131:C132"/>
    <mergeCell ref="D131:D132"/>
    <mergeCell ref="E131:E132"/>
    <mergeCell ref="A84:A85"/>
    <mergeCell ref="C84:C85"/>
    <mergeCell ref="D84:D85"/>
    <mergeCell ref="E84:E85"/>
    <mergeCell ref="A71:A72"/>
    <mergeCell ref="C71:C72"/>
    <mergeCell ref="D71:D72"/>
    <mergeCell ref="A23:E23"/>
    <mergeCell ref="A45:A46"/>
  </mergeCells>
  <dataValidations count="1">
    <dataValidation type="list" allowBlank="1" showInputMessage="1" showErrorMessage="1" sqref="E6">
      <formula1>Дата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84"/>
  <sheetViews>
    <sheetView workbookViewId="0">
      <pane ySplit="6" topLeftCell="A61" activePane="bottomLeft" state="frozen"/>
      <selection activeCell="A9" sqref="A9:L9"/>
      <selection pane="bottomLeft" activeCell="D68" sqref="D68"/>
    </sheetView>
  </sheetViews>
  <sheetFormatPr defaultRowHeight="15.75" x14ac:dyDescent="0.25"/>
  <cols>
    <col min="1" max="1" width="13.5703125" style="52" customWidth="1"/>
    <col min="2" max="2" width="10.7109375" style="52" customWidth="1"/>
    <col min="3" max="4" width="19.28515625" style="52" customWidth="1"/>
    <col min="5" max="8" width="19" style="52" customWidth="1"/>
    <col min="9" max="16384" width="9.140625" style="52"/>
  </cols>
  <sheetData>
    <row r="1" spans="1:8" ht="16.5" x14ac:dyDescent="0.25">
      <c r="A1" s="264" t="s">
        <v>182</v>
      </c>
      <c r="B1" s="264"/>
      <c r="C1" s="264"/>
      <c r="D1" s="264"/>
      <c r="E1" s="264"/>
      <c r="F1" s="264"/>
      <c r="G1" s="264"/>
      <c r="H1" s="264"/>
    </row>
    <row r="3" spans="1:8" x14ac:dyDescent="0.25">
      <c r="A3" s="268" t="s">
        <v>146</v>
      </c>
      <c r="B3" s="268" t="s">
        <v>273</v>
      </c>
      <c r="C3" s="268"/>
      <c r="D3" s="268"/>
      <c r="E3" s="268"/>
      <c r="F3" s="268"/>
      <c r="G3" s="268"/>
      <c r="H3" s="268"/>
    </row>
    <row r="4" spans="1:8" ht="15.75" customHeight="1" x14ac:dyDescent="0.25">
      <c r="A4" s="268"/>
      <c r="B4" s="268" t="s">
        <v>140</v>
      </c>
      <c r="C4" s="269" t="s">
        <v>145</v>
      </c>
      <c r="D4" s="270"/>
      <c r="E4" s="270"/>
      <c r="F4" s="270"/>
      <c r="G4" s="270"/>
      <c r="H4" s="271"/>
    </row>
    <row r="5" spans="1:8" x14ac:dyDescent="0.25">
      <c r="A5" s="268"/>
      <c r="B5" s="268"/>
      <c r="C5" s="272" t="s">
        <v>142</v>
      </c>
      <c r="D5" s="272" t="s">
        <v>143</v>
      </c>
      <c r="E5" s="268" t="s">
        <v>141</v>
      </c>
      <c r="F5" s="268"/>
      <c r="G5" s="268"/>
      <c r="H5" s="268"/>
    </row>
    <row r="6" spans="1:8" ht="51" x14ac:dyDescent="0.25">
      <c r="A6" s="268"/>
      <c r="B6" s="268"/>
      <c r="C6" s="273"/>
      <c r="D6" s="273"/>
      <c r="E6" s="39" t="s">
        <v>144</v>
      </c>
      <c r="F6" s="78" t="s">
        <v>151</v>
      </c>
      <c r="G6" s="39" t="s">
        <v>152</v>
      </c>
      <c r="H6" s="39" t="s">
        <v>153</v>
      </c>
    </row>
    <row r="7" spans="1:8" s="53" customFormat="1" x14ac:dyDescent="0.25">
      <c r="A7" s="265" t="s">
        <v>147</v>
      </c>
      <c r="B7" s="266"/>
      <c r="C7" s="266"/>
      <c r="D7" s="266"/>
      <c r="E7" s="266"/>
      <c r="F7" s="266"/>
      <c r="G7" s="266"/>
      <c r="H7" s="267"/>
    </row>
    <row r="8" spans="1:8" s="53" customFormat="1" x14ac:dyDescent="0.25">
      <c r="A8" s="54">
        <v>42736</v>
      </c>
      <c r="B8" s="43">
        <f>SUM(C8:D8)</f>
        <v>0</v>
      </c>
      <c r="C8" s="43"/>
      <c r="D8" s="43">
        <f>SUM(E8:H8)</f>
        <v>0</v>
      </c>
      <c r="E8" s="43"/>
      <c r="F8" s="43"/>
      <c r="G8" s="43"/>
      <c r="H8" s="43"/>
    </row>
    <row r="9" spans="1:8" s="53" customFormat="1" x14ac:dyDescent="0.25">
      <c r="A9" s="54">
        <v>42826</v>
      </c>
      <c r="B9" s="43">
        <f t="shared" ref="B9:B19" si="0">SUM(C9:D9)</f>
        <v>0</v>
      </c>
      <c r="C9" s="43"/>
      <c r="D9" s="43">
        <f t="shared" ref="D9:D19" si="1">SUM(E9:H9)</f>
        <v>0</v>
      </c>
      <c r="E9" s="43"/>
      <c r="F9" s="43"/>
      <c r="G9" s="43"/>
      <c r="H9" s="43"/>
    </row>
    <row r="10" spans="1:8" s="53" customFormat="1" x14ac:dyDescent="0.25">
      <c r="A10" s="54">
        <v>42917</v>
      </c>
      <c r="B10" s="43">
        <f t="shared" si="0"/>
        <v>0</v>
      </c>
      <c r="C10" s="43"/>
      <c r="D10" s="43">
        <f t="shared" si="1"/>
        <v>0</v>
      </c>
      <c r="E10" s="43"/>
      <c r="F10" s="43"/>
      <c r="G10" s="43"/>
      <c r="H10" s="43"/>
    </row>
    <row r="11" spans="1:8" s="53" customFormat="1" ht="16.5" thickBot="1" x14ac:dyDescent="0.3">
      <c r="A11" s="76">
        <v>43009</v>
      </c>
      <c r="B11" s="77">
        <f t="shared" si="0"/>
        <v>0</v>
      </c>
      <c r="C11" s="77"/>
      <c r="D11" s="77">
        <f t="shared" si="1"/>
        <v>0</v>
      </c>
      <c r="E11" s="77"/>
      <c r="F11" s="77"/>
      <c r="G11" s="77"/>
      <c r="H11" s="77"/>
    </row>
    <row r="12" spans="1:8" s="53" customFormat="1" x14ac:dyDescent="0.25">
      <c r="A12" s="74">
        <v>43101</v>
      </c>
      <c r="B12" s="75">
        <f t="shared" si="0"/>
        <v>0</v>
      </c>
      <c r="C12" s="75"/>
      <c r="D12" s="75">
        <f t="shared" si="1"/>
        <v>0</v>
      </c>
      <c r="E12" s="75"/>
      <c r="F12" s="75"/>
      <c r="G12" s="75"/>
      <c r="H12" s="75"/>
    </row>
    <row r="13" spans="1:8" s="53" customFormat="1" x14ac:dyDescent="0.25">
      <c r="A13" s="54">
        <v>43191</v>
      </c>
      <c r="B13" s="43">
        <f t="shared" si="0"/>
        <v>0</v>
      </c>
      <c r="C13" s="43"/>
      <c r="D13" s="43">
        <f t="shared" si="1"/>
        <v>0</v>
      </c>
      <c r="E13" s="43"/>
      <c r="F13" s="43"/>
      <c r="G13" s="43"/>
      <c r="H13" s="43"/>
    </row>
    <row r="14" spans="1:8" s="53" customFormat="1" x14ac:dyDescent="0.25">
      <c r="A14" s="54">
        <v>43282</v>
      </c>
      <c r="B14" s="43">
        <f t="shared" si="0"/>
        <v>0</v>
      </c>
      <c r="C14" s="43"/>
      <c r="D14" s="43">
        <f t="shared" si="1"/>
        <v>0</v>
      </c>
      <c r="E14" s="43"/>
      <c r="F14" s="43"/>
      <c r="G14" s="43"/>
      <c r="H14" s="43"/>
    </row>
    <row r="15" spans="1:8" s="53" customFormat="1" ht="16.5" thickBot="1" x14ac:dyDescent="0.3">
      <c r="A15" s="76">
        <v>43374</v>
      </c>
      <c r="B15" s="77">
        <f t="shared" si="0"/>
        <v>0</v>
      </c>
      <c r="C15" s="77"/>
      <c r="D15" s="77">
        <f t="shared" si="1"/>
        <v>0</v>
      </c>
      <c r="E15" s="77"/>
      <c r="F15" s="77"/>
      <c r="G15" s="77"/>
      <c r="H15" s="77"/>
    </row>
    <row r="16" spans="1:8" s="53" customFormat="1" x14ac:dyDescent="0.25">
      <c r="A16" s="108">
        <v>43466</v>
      </c>
      <c r="B16" s="109">
        <f t="shared" si="0"/>
        <v>0</v>
      </c>
      <c r="C16" s="109"/>
      <c r="D16" s="109">
        <f t="shared" si="1"/>
        <v>0</v>
      </c>
      <c r="E16" s="109"/>
      <c r="F16" s="109"/>
      <c r="G16" s="109"/>
      <c r="H16" s="109"/>
    </row>
    <row r="17" spans="1:8" s="53" customFormat="1" x14ac:dyDescent="0.25">
      <c r="A17" s="54">
        <v>43556</v>
      </c>
      <c r="B17" s="43">
        <f t="shared" si="0"/>
        <v>0</v>
      </c>
      <c r="C17" s="43"/>
      <c r="D17" s="43">
        <f t="shared" si="1"/>
        <v>0</v>
      </c>
      <c r="E17" s="43"/>
      <c r="F17" s="43"/>
      <c r="G17" s="43"/>
      <c r="H17" s="43"/>
    </row>
    <row r="18" spans="1:8" s="53" customFormat="1" x14ac:dyDescent="0.25">
      <c r="A18" s="54">
        <v>43647</v>
      </c>
      <c r="B18" s="43">
        <f t="shared" si="0"/>
        <v>0</v>
      </c>
      <c r="C18" s="43"/>
      <c r="D18" s="43">
        <f t="shared" si="1"/>
        <v>0</v>
      </c>
      <c r="E18" s="43"/>
      <c r="F18" s="43"/>
      <c r="G18" s="43"/>
      <c r="H18" s="43"/>
    </row>
    <row r="19" spans="1:8" s="53" customFormat="1" ht="16.5" thickBot="1" x14ac:dyDescent="0.3">
      <c r="A19" s="76">
        <v>43739</v>
      </c>
      <c r="B19" s="77">
        <f t="shared" si="0"/>
        <v>0</v>
      </c>
      <c r="C19" s="77"/>
      <c r="D19" s="77">
        <f t="shared" si="1"/>
        <v>0</v>
      </c>
      <c r="E19" s="77"/>
      <c r="F19" s="77"/>
      <c r="G19" s="77"/>
      <c r="H19" s="77"/>
    </row>
    <row r="20" spans="1:8" s="53" customFormat="1" x14ac:dyDescent="0.25">
      <c r="A20" s="261" t="s">
        <v>184</v>
      </c>
      <c r="B20" s="262"/>
      <c r="C20" s="262"/>
      <c r="D20" s="262"/>
      <c r="E20" s="262"/>
      <c r="F20" s="262"/>
      <c r="G20" s="262"/>
      <c r="H20" s="263"/>
    </row>
    <row r="21" spans="1:8" s="53" customFormat="1" x14ac:dyDescent="0.25">
      <c r="A21" s="54">
        <v>42736</v>
      </c>
      <c r="B21" s="43">
        <f t="shared" ref="B21:B71" si="2">SUM(C21:D21)</f>
        <v>95</v>
      </c>
      <c r="C21" s="43">
        <v>85</v>
      </c>
      <c r="D21" s="43">
        <v>10</v>
      </c>
      <c r="E21" s="43">
        <v>0</v>
      </c>
      <c r="F21" s="43"/>
      <c r="G21" s="43"/>
      <c r="H21" s="43"/>
    </row>
    <row r="22" spans="1:8" s="53" customFormat="1" x14ac:dyDescent="0.25">
      <c r="A22" s="54">
        <v>42826</v>
      </c>
      <c r="B22" s="43">
        <f>SUM(C22:D22)</f>
        <v>95</v>
      </c>
      <c r="C22" s="43">
        <v>85</v>
      </c>
      <c r="D22" s="43">
        <v>10</v>
      </c>
      <c r="E22" s="43">
        <v>0</v>
      </c>
      <c r="F22" s="43">
        <v>1</v>
      </c>
      <c r="G22" s="43">
        <v>4</v>
      </c>
      <c r="H22" s="43">
        <v>5</v>
      </c>
    </row>
    <row r="23" spans="1:8" s="53" customFormat="1" x14ac:dyDescent="0.25">
      <c r="A23" s="54">
        <v>42917</v>
      </c>
      <c r="B23" s="43">
        <f t="shared" si="2"/>
        <v>95</v>
      </c>
      <c r="C23" s="43">
        <v>85</v>
      </c>
      <c r="D23" s="43">
        <v>10</v>
      </c>
      <c r="E23" s="43">
        <v>0</v>
      </c>
      <c r="F23" s="43">
        <v>1</v>
      </c>
      <c r="G23" s="43">
        <v>4</v>
      </c>
      <c r="H23" s="43">
        <v>5</v>
      </c>
    </row>
    <row r="24" spans="1:8" s="53" customFormat="1" ht="16.5" thickBot="1" x14ac:dyDescent="0.3">
      <c r="A24" s="76">
        <v>43009</v>
      </c>
      <c r="B24" s="77">
        <f t="shared" si="2"/>
        <v>92</v>
      </c>
      <c r="C24" s="77">
        <v>81</v>
      </c>
      <c r="D24" s="77">
        <v>11</v>
      </c>
      <c r="E24" s="77">
        <v>0</v>
      </c>
      <c r="F24" s="77">
        <v>1</v>
      </c>
      <c r="G24" s="77">
        <v>4</v>
      </c>
      <c r="H24" s="77">
        <v>5</v>
      </c>
    </row>
    <row r="25" spans="1:8" s="53" customFormat="1" x14ac:dyDescent="0.25">
      <c r="A25" s="74">
        <v>43101</v>
      </c>
      <c r="B25" s="75">
        <f t="shared" si="2"/>
        <v>92</v>
      </c>
      <c r="C25" s="75">
        <v>81</v>
      </c>
      <c r="D25" s="75">
        <v>11</v>
      </c>
      <c r="E25" s="75">
        <v>0</v>
      </c>
      <c r="F25" s="75">
        <v>2</v>
      </c>
      <c r="G25" s="75">
        <v>4</v>
      </c>
      <c r="H25" s="75">
        <v>5</v>
      </c>
    </row>
    <row r="26" spans="1:8" s="53" customFormat="1" x14ac:dyDescent="0.25">
      <c r="A26" s="54">
        <v>43191</v>
      </c>
      <c r="B26" s="43">
        <f t="shared" si="2"/>
        <v>92</v>
      </c>
      <c r="C26" s="43">
        <v>81</v>
      </c>
      <c r="D26" s="43">
        <v>11</v>
      </c>
      <c r="E26" s="43">
        <v>0</v>
      </c>
      <c r="F26" s="43">
        <v>2</v>
      </c>
      <c r="G26" s="43">
        <v>4</v>
      </c>
      <c r="H26" s="43">
        <v>5</v>
      </c>
    </row>
    <row r="27" spans="1:8" s="53" customFormat="1" x14ac:dyDescent="0.25">
      <c r="A27" s="54">
        <v>43282</v>
      </c>
      <c r="B27" s="43">
        <f t="shared" si="2"/>
        <v>92</v>
      </c>
      <c r="C27" s="43">
        <v>81</v>
      </c>
      <c r="D27" s="43">
        <v>11</v>
      </c>
      <c r="E27" s="43">
        <v>0</v>
      </c>
      <c r="F27" s="43">
        <v>2</v>
      </c>
      <c r="G27" s="43">
        <v>4</v>
      </c>
      <c r="H27" s="43">
        <v>5</v>
      </c>
    </row>
    <row r="28" spans="1:8" s="53" customFormat="1" ht="16.5" thickBot="1" x14ac:dyDescent="0.3">
      <c r="A28" s="76">
        <v>43374</v>
      </c>
      <c r="B28" s="77">
        <f t="shared" si="2"/>
        <v>91</v>
      </c>
      <c r="C28" s="77">
        <v>79</v>
      </c>
      <c r="D28" s="77">
        <v>12</v>
      </c>
      <c r="E28" s="77">
        <v>0</v>
      </c>
      <c r="F28" s="77">
        <v>2</v>
      </c>
      <c r="G28" s="77">
        <v>4</v>
      </c>
      <c r="H28" s="77">
        <v>6</v>
      </c>
    </row>
    <row r="29" spans="1:8" s="53" customFormat="1" ht="16.5" thickBot="1" x14ac:dyDescent="0.3">
      <c r="A29" s="186">
        <v>43466</v>
      </c>
      <c r="B29" s="77">
        <f t="shared" ref="B29" si="3">SUM(C29:D29)</f>
        <v>93</v>
      </c>
      <c r="C29" s="77">
        <v>79</v>
      </c>
      <c r="D29" s="77">
        <v>14</v>
      </c>
      <c r="E29" s="77">
        <v>0</v>
      </c>
      <c r="F29" s="77">
        <v>2</v>
      </c>
      <c r="G29" s="77">
        <v>2</v>
      </c>
      <c r="H29" s="77">
        <v>10</v>
      </c>
    </row>
    <row r="30" spans="1:8" s="53" customFormat="1" x14ac:dyDescent="0.25">
      <c r="A30" s="54">
        <v>43556</v>
      </c>
      <c r="B30" s="43">
        <f t="shared" si="2"/>
        <v>0</v>
      </c>
      <c r="C30" s="43"/>
      <c r="D30" s="43">
        <f t="shared" ref="D30:D32" si="4">SUM(E30:H30)</f>
        <v>0</v>
      </c>
      <c r="E30" s="43"/>
      <c r="F30" s="43"/>
      <c r="G30" s="43"/>
      <c r="H30" s="43"/>
    </row>
    <row r="31" spans="1:8" s="53" customFormat="1" x14ac:dyDescent="0.25">
      <c r="A31" s="54">
        <v>43647</v>
      </c>
      <c r="B31" s="43">
        <f t="shared" si="2"/>
        <v>0</v>
      </c>
      <c r="C31" s="43"/>
      <c r="D31" s="43">
        <f t="shared" si="4"/>
        <v>0</v>
      </c>
      <c r="E31" s="43"/>
      <c r="F31" s="43"/>
      <c r="G31" s="43"/>
      <c r="H31" s="43"/>
    </row>
    <row r="32" spans="1:8" s="53" customFormat="1" ht="16.5" thickBot="1" x14ac:dyDescent="0.3">
      <c r="A32" s="76">
        <v>43739</v>
      </c>
      <c r="B32" s="77">
        <f t="shared" si="2"/>
        <v>0</v>
      </c>
      <c r="C32" s="77"/>
      <c r="D32" s="77">
        <f t="shared" si="4"/>
        <v>0</v>
      </c>
      <c r="E32" s="77"/>
      <c r="F32" s="77"/>
      <c r="G32" s="77"/>
      <c r="H32" s="77"/>
    </row>
    <row r="33" spans="1:8" s="53" customFormat="1" x14ac:dyDescent="0.25">
      <c r="A33" s="261" t="s">
        <v>148</v>
      </c>
      <c r="B33" s="262"/>
      <c r="C33" s="262"/>
      <c r="D33" s="262"/>
      <c r="E33" s="262"/>
      <c r="F33" s="262"/>
      <c r="G33" s="262"/>
      <c r="H33" s="263"/>
    </row>
    <row r="34" spans="1:8" s="53" customFormat="1" x14ac:dyDescent="0.25">
      <c r="A34" s="54">
        <v>42736</v>
      </c>
      <c r="B34" s="125">
        <f t="shared" si="2"/>
        <v>30</v>
      </c>
      <c r="C34" s="125">
        <v>10</v>
      </c>
      <c r="D34" s="125">
        <v>20</v>
      </c>
      <c r="E34" s="125">
        <v>20</v>
      </c>
      <c r="F34" s="125">
        <v>0</v>
      </c>
      <c r="G34" s="125">
        <v>0</v>
      </c>
      <c r="H34" s="125">
        <v>0</v>
      </c>
    </row>
    <row r="35" spans="1:8" s="53" customFormat="1" x14ac:dyDescent="0.25">
      <c r="A35" s="54">
        <v>42826</v>
      </c>
      <c r="B35" s="125">
        <f t="shared" si="2"/>
        <v>30</v>
      </c>
      <c r="C35" s="125">
        <v>10</v>
      </c>
      <c r="D35" s="125">
        <v>20</v>
      </c>
      <c r="E35" s="125">
        <v>20</v>
      </c>
      <c r="F35" s="125">
        <v>0</v>
      </c>
      <c r="G35" s="125">
        <v>0</v>
      </c>
      <c r="H35" s="125">
        <v>0</v>
      </c>
    </row>
    <row r="36" spans="1:8" s="53" customFormat="1" x14ac:dyDescent="0.25">
      <c r="A36" s="54">
        <v>42917</v>
      </c>
      <c r="B36" s="125">
        <f t="shared" si="2"/>
        <v>30</v>
      </c>
      <c r="C36" s="125">
        <v>10</v>
      </c>
      <c r="D36" s="125">
        <v>20</v>
      </c>
      <c r="E36" s="125">
        <v>20</v>
      </c>
      <c r="F36" s="125">
        <v>0</v>
      </c>
      <c r="G36" s="125">
        <v>0</v>
      </c>
      <c r="H36" s="125">
        <v>0</v>
      </c>
    </row>
    <row r="37" spans="1:8" s="53" customFormat="1" ht="16.5" thickBot="1" x14ac:dyDescent="0.3">
      <c r="A37" s="76">
        <v>43009</v>
      </c>
      <c r="B37" s="173">
        <f t="shared" si="2"/>
        <v>30</v>
      </c>
      <c r="C37" s="173">
        <v>10</v>
      </c>
      <c r="D37" s="173">
        <v>20</v>
      </c>
      <c r="E37" s="173">
        <v>20</v>
      </c>
      <c r="F37" s="173">
        <v>0</v>
      </c>
      <c r="G37" s="173">
        <v>0</v>
      </c>
      <c r="H37" s="173">
        <v>0</v>
      </c>
    </row>
    <row r="38" spans="1:8" s="53" customFormat="1" x14ac:dyDescent="0.25">
      <c r="A38" s="74">
        <v>43101</v>
      </c>
      <c r="B38" s="174">
        <f t="shared" si="2"/>
        <v>30</v>
      </c>
      <c r="C38" s="174">
        <v>10</v>
      </c>
      <c r="D38" s="174">
        <v>20</v>
      </c>
      <c r="E38" s="174">
        <v>20</v>
      </c>
      <c r="F38" s="174">
        <v>0</v>
      </c>
      <c r="G38" s="174">
        <v>0</v>
      </c>
      <c r="H38" s="174">
        <v>0</v>
      </c>
    </row>
    <row r="39" spans="1:8" s="53" customFormat="1" x14ac:dyDescent="0.25">
      <c r="A39" s="54">
        <v>43191</v>
      </c>
      <c r="B39" s="125">
        <f t="shared" si="2"/>
        <v>32</v>
      </c>
      <c r="C39" s="125">
        <v>10</v>
      </c>
      <c r="D39" s="125">
        <v>22</v>
      </c>
      <c r="E39" s="125">
        <v>20</v>
      </c>
      <c r="F39" s="125">
        <v>2</v>
      </c>
      <c r="G39" s="125">
        <v>0</v>
      </c>
      <c r="H39" s="125">
        <v>0</v>
      </c>
    </row>
    <row r="40" spans="1:8" s="53" customFormat="1" x14ac:dyDescent="0.25">
      <c r="A40" s="54">
        <v>43282</v>
      </c>
      <c r="B40" s="125">
        <f t="shared" si="2"/>
        <v>32</v>
      </c>
      <c r="C40" s="125">
        <v>10</v>
      </c>
      <c r="D40" s="125">
        <v>22</v>
      </c>
      <c r="E40" s="125">
        <v>20</v>
      </c>
      <c r="F40" s="125">
        <v>2</v>
      </c>
      <c r="G40" s="125">
        <v>0</v>
      </c>
      <c r="H40" s="125">
        <v>0</v>
      </c>
    </row>
    <row r="41" spans="1:8" s="53" customFormat="1" ht="16.5" thickBot="1" x14ac:dyDescent="0.3">
      <c r="A41" s="76">
        <v>43374</v>
      </c>
      <c r="B41" s="173">
        <f t="shared" si="2"/>
        <v>36</v>
      </c>
      <c r="C41" s="173">
        <v>10</v>
      </c>
      <c r="D41" s="173">
        <v>26</v>
      </c>
      <c r="E41" s="173">
        <v>20</v>
      </c>
      <c r="F41" s="173">
        <v>6</v>
      </c>
      <c r="G41" s="173">
        <v>0</v>
      </c>
      <c r="H41" s="173">
        <v>0</v>
      </c>
    </row>
    <row r="42" spans="1:8" s="53" customFormat="1" ht="16.5" thickBot="1" x14ac:dyDescent="0.3">
      <c r="A42" s="108">
        <v>43466</v>
      </c>
      <c r="B42" s="175">
        <f t="shared" si="2"/>
        <v>36</v>
      </c>
      <c r="C42" s="173">
        <v>10</v>
      </c>
      <c r="D42" s="173">
        <v>26</v>
      </c>
      <c r="E42" s="173">
        <v>20</v>
      </c>
      <c r="F42" s="173">
        <v>6</v>
      </c>
      <c r="G42" s="173">
        <v>0</v>
      </c>
      <c r="H42" s="173">
        <v>0</v>
      </c>
    </row>
    <row r="43" spans="1:8" s="53" customFormat="1" x14ac:dyDescent="0.25">
      <c r="A43" s="54">
        <v>43556</v>
      </c>
      <c r="B43" s="43">
        <f t="shared" si="2"/>
        <v>0</v>
      </c>
      <c r="C43" s="43"/>
      <c r="D43" s="43">
        <f t="shared" ref="D43:D45" si="5">SUM(E43:H43)</f>
        <v>0</v>
      </c>
      <c r="E43" s="43"/>
      <c r="F43" s="43"/>
      <c r="G43" s="43"/>
      <c r="H43" s="43"/>
    </row>
    <row r="44" spans="1:8" s="53" customFormat="1" x14ac:dyDescent="0.25">
      <c r="A44" s="54">
        <v>43647</v>
      </c>
      <c r="B44" s="43">
        <f t="shared" si="2"/>
        <v>0</v>
      </c>
      <c r="C44" s="43"/>
      <c r="D44" s="43">
        <f t="shared" si="5"/>
        <v>0</v>
      </c>
      <c r="E44" s="43"/>
      <c r="F44" s="43"/>
      <c r="G44" s="43"/>
      <c r="H44" s="43"/>
    </row>
    <row r="45" spans="1:8" s="53" customFormat="1" ht="16.5" thickBot="1" x14ac:dyDescent="0.3">
      <c r="A45" s="76">
        <v>43739</v>
      </c>
      <c r="B45" s="77">
        <f t="shared" si="2"/>
        <v>0</v>
      </c>
      <c r="C45" s="77"/>
      <c r="D45" s="77">
        <f t="shared" si="5"/>
        <v>0</v>
      </c>
      <c r="E45" s="77"/>
      <c r="F45" s="77"/>
      <c r="G45" s="77"/>
      <c r="H45" s="77"/>
    </row>
    <row r="46" spans="1:8" s="53" customFormat="1" x14ac:dyDescent="0.25">
      <c r="A46" s="261" t="s">
        <v>149</v>
      </c>
      <c r="B46" s="262"/>
      <c r="C46" s="262"/>
      <c r="D46" s="262"/>
      <c r="E46" s="262"/>
      <c r="F46" s="262"/>
      <c r="G46" s="262"/>
      <c r="H46" s="263"/>
    </row>
    <row r="47" spans="1:8" s="53" customFormat="1" x14ac:dyDescent="0.25">
      <c r="A47" s="54">
        <v>42736</v>
      </c>
      <c r="B47" s="43">
        <f t="shared" si="2"/>
        <v>0</v>
      </c>
      <c r="C47" s="43"/>
      <c r="D47" s="43">
        <f t="shared" ref="D47:D58" si="6">SUM(E47:H47)</f>
        <v>0</v>
      </c>
      <c r="E47" s="43"/>
      <c r="F47" s="43"/>
      <c r="G47" s="43"/>
      <c r="H47" s="43"/>
    </row>
    <row r="48" spans="1:8" s="53" customFormat="1" x14ac:dyDescent="0.25">
      <c r="A48" s="54">
        <v>42826</v>
      </c>
      <c r="B48" s="43">
        <f t="shared" si="2"/>
        <v>0</v>
      </c>
      <c r="C48" s="43"/>
      <c r="D48" s="43">
        <f t="shared" si="6"/>
        <v>0</v>
      </c>
      <c r="E48" s="43"/>
      <c r="F48" s="43"/>
      <c r="G48" s="43"/>
      <c r="H48" s="43"/>
    </row>
    <row r="49" spans="1:8" s="53" customFormat="1" x14ac:dyDescent="0.25">
      <c r="A49" s="54">
        <v>42917</v>
      </c>
      <c r="B49" s="43">
        <f t="shared" si="2"/>
        <v>0</v>
      </c>
      <c r="C49" s="43"/>
      <c r="D49" s="43">
        <f t="shared" si="6"/>
        <v>0</v>
      </c>
      <c r="E49" s="43"/>
      <c r="F49" s="43"/>
      <c r="G49" s="43"/>
      <c r="H49" s="43"/>
    </row>
    <row r="50" spans="1:8" s="53" customFormat="1" ht="16.5" thickBot="1" x14ac:dyDescent="0.3">
      <c r="A50" s="76">
        <v>43009</v>
      </c>
      <c r="B50" s="77">
        <f t="shared" si="2"/>
        <v>0</v>
      </c>
      <c r="C50" s="77"/>
      <c r="D50" s="77">
        <f t="shared" si="6"/>
        <v>0</v>
      </c>
      <c r="E50" s="77"/>
      <c r="F50" s="77"/>
      <c r="G50" s="77"/>
      <c r="H50" s="77"/>
    </row>
    <row r="51" spans="1:8" s="53" customFormat="1" x14ac:dyDescent="0.25">
      <c r="A51" s="74">
        <v>43101</v>
      </c>
      <c r="B51" s="75">
        <f t="shared" si="2"/>
        <v>0</v>
      </c>
      <c r="C51" s="75"/>
      <c r="D51" s="75">
        <f t="shared" si="6"/>
        <v>0</v>
      </c>
      <c r="E51" s="75"/>
      <c r="F51" s="75"/>
      <c r="G51" s="75"/>
      <c r="H51" s="75"/>
    </row>
    <row r="52" spans="1:8" s="53" customFormat="1" x14ac:dyDescent="0.25">
      <c r="A52" s="54">
        <v>43191</v>
      </c>
      <c r="B52" s="43">
        <f t="shared" si="2"/>
        <v>0</v>
      </c>
      <c r="C52" s="43"/>
      <c r="D52" s="43">
        <f t="shared" si="6"/>
        <v>0</v>
      </c>
      <c r="E52" s="43"/>
      <c r="F52" s="43"/>
      <c r="G52" s="43"/>
      <c r="H52" s="43"/>
    </row>
    <row r="53" spans="1:8" s="53" customFormat="1" x14ac:dyDescent="0.25">
      <c r="A53" s="54">
        <v>43282</v>
      </c>
      <c r="B53" s="43">
        <f t="shared" si="2"/>
        <v>0</v>
      </c>
      <c r="C53" s="43"/>
      <c r="D53" s="43">
        <f t="shared" si="6"/>
        <v>0</v>
      </c>
      <c r="E53" s="43"/>
      <c r="F53" s="43"/>
      <c r="G53" s="43"/>
      <c r="H53" s="43"/>
    </row>
    <row r="54" spans="1:8" s="53" customFormat="1" ht="16.5" thickBot="1" x14ac:dyDescent="0.3">
      <c r="A54" s="76">
        <v>43374</v>
      </c>
      <c r="B54" s="77">
        <f t="shared" si="2"/>
        <v>0</v>
      </c>
      <c r="C54" s="77"/>
      <c r="D54" s="77">
        <f t="shared" si="6"/>
        <v>0</v>
      </c>
      <c r="E54" s="77"/>
      <c r="F54" s="77"/>
      <c r="G54" s="77"/>
      <c r="H54" s="77"/>
    </row>
    <row r="55" spans="1:8" s="53" customFormat="1" x14ac:dyDescent="0.25">
      <c r="A55" s="108">
        <v>43466</v>
      </c>
      <c r="B55" s="109">
        <f t="shared" si="2"/>
        <v>0</v>
      </c>
      <c r="C55" s="109"/>
      <c r="D55" s="109">
        <f t="shared" si="6"/>
        <v>0</v>
      </c>
      <c r="E55" s="109"/>
      <c r="F55" s="109"/>
      <c r="G55" s="109"/>
      <c r="H55" s="109"/>
    </row>
    <row r="56" spans="1:8" s="53" customFormat="1" x14ac:dyDescent="0.25">
      <c r="A56" s="54">
        <v>43556</v>
      </c>
      <c r="B56" s="43">
        <f t="shared" si="2"/>
        <v>0</v>
      </c>
      <c r="C56" s="43"/>
      <c r="D56" s="43">
        <f t="shared" si="6"/>
        <v>0</v>
      </c>
      <c r="E56" s="43"/>
      <c r="F56" s="43"/>
      <c r="G56" s="43"/>
      <c r="H56" s="43"/>
    </row>
    <row r="57" spans="1:8" s="53" customFormat="1" x14ac:dyDescent="0.25">
      <c r="A57" s="54">
        <v>43647</v>
      </c>
      <c r="B57" s="43">
        <f t="shared" si="2"/>
        <v>0</v>
      </c>
      <c r="C57" s="43"/>
      <c r="D57" s="43">
        <f t="shared" si="6"/>
        <v>0</v>
      </c>
      <c r="E57" s="43"/>
      <c r="F57" s="43"/>
      <c r="G57" s="43"/>
      <c r="H57" s="43"/>
    </row>
    <row r="58" spans="1:8" s="53" customFormat="1" ht="16.5" thickBot="1" x14ac:dyDescent="0.3">
      <c r="A58" s="76">
        <v>43739</v>
      </c>
      <c r="B58" s="77">
        <f t="shared" si="2"/>
        <v>0</v>
      </c>
      <c r="C58" s="77"/>
      <c r="D58" s="77">
        <f t="shared" si="6"/>
        <v>0</v>
      </c>
      <c r="E58" s="77"/>
      <c r="F58" s="77"/>
      <c r="G58" s="77"/>
      <c r="H58" s="77"/>
    </row>
    <row r="59" spans="1:8" s="53" customFormat="1" x14ac:dyDescent="0.25">
      <c r="A59" s="261" t="s">
        <v>150</v>
      </c>
      <c r="B59" s="262"/>
      <c r="C59" s="262"/>
      <c r="D59" s="262"/>
      <c r="E59" s="262"/>
      <c r="F59" s="262"/>
      <c r="G59" s="262"/>
      <c r="H59" s="263"/>
    </row>
    <row r="60" spans="1:8" s="53" customFormat="1" x14ac:dyDescent="0.25">
      <c r="A60" s="54">
        <v>42736</v>
      </c>
      <c r="B60" s="176">
        <f t="shared" ref="B60:B68" si="7">SUM(C60:D60)</f>
        <v>36</v>
      </c>
      <c r="C60" s="177">
        <v>7</v>
      </c>
      <c r="D60" s="176">
        <f t="shared" ref="D60:D68" si="8">SUM(E60:H60)</f>
        <v>29</v>
      </c>
      <c r="E60" s="177">
        <v>29</v>
      </c>
      <c r="F60" s="176">
        <v>0</v>
      </c>
      <c r="G60" s="176">
        <v>0</v>
      </c>
      <c r="H60" s="176">
        <v>0</v>
      </c>
    </row>
    <row r="61" spans="1:8" s="53" customFormat="1" x14ac:dyDescent="0.25">
      <c r="A61" s="54">
        <v>42826</v>
      </c>
      <c r="B61" s="176">
        <f t="shared" si="7"/>
        <v>36</v>
      </c>
      <c r="C61" s="178">
        <v>7</v>
      </c>
      <c r="D61" s="176">
        <f t="shared" si="8"/>
        <v>29</v>
      </c>
      <c r="E61" s="178">
        <v>29</v>
      </c>
      <c r="F61" s="176">
        <v>0</v>
      </c>
      <c r="G61" s="176">
        <v>0</v>
      </c>
      <c r="H61" s="176">
        <v>0</v>
      </c>
    </row>
    <row r="62" spans="1:8" s="53" customFormat="1" x14ac:dyDescent="0.25">
      <c r="A62" s="54">
        <v>42917</v>
      </c>
      <c r="B62" s="176">
        <f t="shared" si="7"/>
        <v>36</v>
      </c>
      <c r="C62" s="178">
        <v>7</v>
      </c>
      <c r="D62" s="176">
        <f t="shared" si="8"/>
        <v>29</v>
      </c>
      <c r="E62" s="178">
        <v>29</v>
      </c>
      <c r="F62" s="176">
        <v>0</v>
      </c>
      <c r="G62" s="176">
        <v>0</v>
      </c>
      <c r="H62" s="176">
        <v>0</v>
      </c>
    </row>
    <row r="63" spans="1:8" s="53" customFormat="1" ht="16.5" thickBot="1" x14ac:dyDescent="0.3">
      <c r="A63" s="76">
        <v>43009</v>
      </c>
      <c r="B63" s="179">
        <f t="shared" si="7"/>
        <v>36</v>
      </c>
      <c r="C63" s="180">
        <v>7</v>
      </c>
      <c r="D63" s="179">
        <f t="shared" si="8"/>
        <v>29</v>
      </c>
      <c r="E63" s="180">
        <v>29</v>
      </c>
      <c r="F63" s="176">
        <v>0</v>
      </c>
      <c r="G63" s="176">
        <v>0</v>
      </c>
      <c r="H63" s="176">
        <v>0</v>
      </c>
    </row>
    <row r="64" spans="1:8" s="53" customFormat="1" x14ac:dyDescent="0.25">
      <c r="A64" s="74">
        <v>43101</v>
      </c>
      <c r="B64" s="181">
        <f t="shared" si="7"/>
        <v>33</v>
      </c>
      <c r="C64" s="178">
        <v>4</v>
      </c>
      <c r="D64" s="181">
        <f t="shared" si="8"/>
        <v>29</v>
      </c>
      <c r="E64" s="178">
        <v>29</v>
      </c>
      <c r="F64" s="176">
        <v>0</v>
      </c>
      <c r="G64" s="176">
        <v>0</v>
      </c>
      <c r="H64" s="176">
        <v>0</v>
      </c>
    </row>
    <row r="65" spans="1:8" s="53" customFormat="1" x14ac:dyDescent="0.25">
      <c r="A65" s="54">
        <v>43191</v>
      </c>
      <c r="B65" s="176">
        <f t="shared" si="7"/>
        <v>33</v>
      </c>
      <c r="C65" s="178">
        <v>4</v>
      </c>
      <c r="D65" s="176">
        <f t="shared" si="8"/>
        <v>29</v>
      </c>
      <c r="E65" s="178">
        <v>29</v>
      </c>
      <c r="F65" s="176">
        <v>0</v>
      </c>
      <c r="G65" s="176">
        <v>0</v>
      </c>
      <c r="H65" s="176">
        <v>0</v>
      </c>
    </row>
    <row r="66" spans="1:8" s="53" customFormat="1" x14ac:dyDescent="0.25">
      <c r="A66" s="54">
        <v>43282</v>
      </c>
      <c r="B66" s="176">
        <f t="shared" si="7"/>
        <v>33</v>
      </c>
      <c r="C66" s="178">
        <v>4</v>
      </c>
      <c r="D66" s="176">
        <f t="shared" si="8"/>
        <v>29</v>
      </c>
      <c r="E66" s="178">
        <v>29</v>
      </c>
      <c r="F66" s="176">
        <v>0</v>
      </c>
      <c r="G66" s="176">
        <v>0</v>
      </c>
      <c r="H66" s="176">
        <v>0</v>
      </c>
    </row>
    <row r="67" spans="1:8" s="53" customFormat="1" ht="16.5" thickBot="1" x14ac:dyDescent="0.3">
      <c r="A67" s="76">
        <v>43374</v>
      </c>
      <c r="B67" s="179">
        <f t="shared" si="7"/>
        <v>33</v>
      </c>
      <c r="C67" s="178">
        <v>4</v>
      </c>
      <c r="D67" s="179">
        <f t="shared" si="8"/>
        <v>29</v>
      </c>
      <c r="E67" s="178">
        <v>29</v>
      </c>
      <c r="F67" s="176">
        <v>0</v>
      </c>
      <c r="G67" s="176">
        <v>0</v>
      </c>
      <c r="H67" s="176">
        <v>0</v>
      </c>
    </row>
    <row r="68" spans="1:8" s="53" customFormat="1" x14ac:dyDescent="0.25">
      <c r="A68" s="108">
        <v>43466</v>
      </c>
      <c r="B68" s="182">
        <f t="shared" si="7"/>
        <v>33</v>
      </c>
      <c r="C68" s="178">
        <v>4</v>
      </c>
      <c r="D68" s="182">
        <f t="shared" si="8"/>
        <v>29</v>
      </c>
      <c r="E68" s="178">
        <v>29</v>
      </c>
      <c r="F68" s="176">
        <v>0</v>
      </c>
      <c r="G68" s="176">
        <v>0</v>
      </c>
      <c r="H68" s="176">
        <v>0</v>
      </c>
    </row>
    <row r="69" spans="1:8" s="53" customFormat="1" x14ac:dyDescent="0.25">
      <c r="A69" s="54">
        <v>43556</v>
      </c>
      <c r="B69" s="43">
        <f t="shared" si="2"/>
        <v>0</v>
      </c>
      <c r="C69" s="43"/>
      <c r="D69" s="43">
        <f t="shared" ref="D69:D71" si="9">SUM(E69:H69)</f>
        <v>0</v>
      </c>
      <c r="E69" s="43"/>
      <c r="F69" s="43"/>
      <c r="G69" s="43"/>
      <c r="H69" s="43"/>
    </row>
    <row r="70" spans="1:8" s="53" customFormat="1" x14ac:dyDescent="0.25">
      <c r="A70" s="54">
        <v>43647</v>
      </c>
      <c r="B70" s="43">
        <f t="shared" si="2"/>
        <v>0</v>
      </c>
      <c r="C70" s="43"/>
      <c r="D70" s="43">
        <f t="shared" si="9"/>
        <v>0</v>
      </c>
      <c r="E70" s="43"/>
      <c r="F70" s="43"/>
      <c r="G70" s="43"/>
      <c r="H70" s="43"/>
    </row>
    <row r="71" spans="1:8" s="53" customFormat="1" ht="16.5" thickBot="1" x14ac:dyDescent="0.3">
      <c r="A71" s="76">
        <v>43739</v>
      </c>
      <c r="B71" s="77">
        <f t="shared" si="2"/>
        <v>0</v>
      </c>
      <c r="C71" s="77"/>
      <c r="D71" s="77">
        <f t="shared" si="9"/>
        <v>0</v>
      </c>
      <c r="E71" s="77"/>
      <c r="F71" s="77"/>
      <c r="G71" s="77"/>
      <c r="H71" s="77"/>
    </row>
    <row r="72" spans="1:8" x14ac:dyDescent="0.25">
      <c r="A72" s="261" t="s">
        <v>157</v>
      </c>
      <c r="B72" s="262"/>
      <c r="C72" s="262"/>
      <c r="D72" s="262"/>
      <c r="E72" s="262"/>
      <c r="F72" s="262"/>
      <c r="G72" s="262"/>
      <c r="H72" s="263"/>
    </row>
    <row r="73" spans="1:8" x14ac:dyDescent="0.25">
      <c r="A73" s="54">
        <v>42736</v>
      </c>
      <c r="B73" s="43">
        <f>SUM(B8,B21,B34,B47,B60)</f>
        <v>161</v>
      </c>
      <c r="C73" s="43">
        <f>SUM(C8,C21,C34,C47,C60)</f>
        <v>102</v>
      </c>
      <c r="D73" s="43">
        <f t="shared" ref="D73:H73" si="10">SUM(D8,D21,D34,D47,D60)</f>
        <v>59</v>
      </c>
      <c r="E73" s="43">
        <f t="shared" si="10"/>
        <v>49</v>
      </c>
      <c r="F73" s="43">
        <f t="shared" si="10"/>
        <v>0</v>
      </c>
      <c r="G73" s="43">
        <f t="shared" si="10"/>
        <v>0</v>
      </c>
      <c r="H73" s="43">
        <f t="shared" si="10"/>
        <v>0</v>
      </c>
    </row>
    <row r="74" spans="1:8" x14ac:dyDescent="0.25">
      <c r="A74" s="54">
        <v>42826</v>
      </c>
      <c r="B74" s="43">
        <f t="shared" ref="B74:H84" si="11">SUM(B9,B22,B35,B48,B61)</f>
        <v>161</v>
      </c>
      <c r="C74" s="43">
        <f t="shared" si="11"/>
        <v>102</v>
      </c>
      <c r="D74" s="43">
        <f t="shared" si="11"/>
        <v>59</v>
      </c>
      <c r="E74" s="43">
        <f t="shared" si="11"/>
        <v>49</v>
      </c>
      <c r="F74" s="43">
        <f t="shared" si="11"/>
        <v>1</v>
      </c>
      <c r="G74" s="43">
        <f t="shared" si="11"/>
        <v>4</v>
      </c>
      <c r="H74" s="43">
        <f t="shared" si="11"/>
        <v>5</v>
      </c>
    </row>
    <row r="75" spans="1:8" x14ac:dyDescent="0.25">
      <c r="A75" s="54">
        <v>42917</v>
      </c>
      <c r="B75" s="43">
        <f t="shared" si="11"/>
        <v>161</v>
      </c>
      <c r="C75" s="43">
        <f t="shared" si="11"/>
        <v>102</v>
      </c>
      <c r="D75" s="43">
        <f t="shared" si="11"/>
        <v>59</v>
      </c>
      <c r="E75" s="43">
        <f t="shared" si="11"/>
        <v>49</v>
      </c>
      <c r="F75" s="43">
        <f t="shared" si="11"/>
        <v>1</v>
      </c>
      <c r="G75" s="43">
        <f t="shared" si="11"/>
        <v>4</v>
      </c>
      <c r="H75" s="43">
        <f t="shared" si="11"/>
        <v>5</v>
      </c>
    </row>
    <row r="76" spans="1:8" ht="16.5" thickBot="1" x14ac:dyDescent="0.3">
      <c r="A76" s="76">
        <v>43009</v>
      </c>
      <c r="B76" s="77">
        <f t="shared" si="11"/>
        <v>158</v>
      </c>
      <c r="C76" s="77">
        <f t="shared" si="11"/>
        <v>98</v>
      </c>
      <c r="D76" s="77">
        <f t="shared" si="11"/>
        <v>60</v>
      </c>
      <c r="E76" s="77">
        <f t="shared" si="11"/>
        <v>49</v>
      </c>
      <c r="F76" s="77">
        <f t="shared" si="11"/>
        <v>1</v>
      </c>
      <c r="G76" s="77">
        <f t="shared" si="11"/>
        <v>4</v>
      </c>
      <c r="H76" s="77">
        <f t="shared" si="11"/>
        <v>5</v>
      </c>
    </row>
    <row r="77" spans="1:8" x14ac:dyDescent="0.25">
      <c r="A77" s="74">
        <v>43101</v>
      </c>
      <c r="B77" s="75">
        <f t="shared" si="11"/>
        <v>155</v>
      </c>
      <c r="C77" s="75">
        <f t="shared" si="11"/>
        <v>95</v>
      </c>
      <c r="D77" s="75">
        <f t="shared" si="11"/>
        <v>60</v>
      </c>
      <c r="E77" s="75">
        <f t="shared" si="11"/>
        <v>49</v>
      </c>
      <c r="F77" s="75">
        <f t="shared" si="11"/>
        <v>2</v>
      </c>
      <c r="G77" s="75">
        <f t="shared" si="11"/>
        <v>4</v>
      </c>
      <c r="H77" s="75">
        <f t="shared" si="11"/>
        <v>5</v>
      </c>
    </row>
    <row r="78" spans="1:8" x14ac:dyDescent="0.25">
      <c r="A78" s="54">
        <v>43191</v>
      </c>
      <c r="B78" s="75">
        <f t="shared" si="11"/>
        <v>157</v>
      </c>
      <c r="C78" s="75">
        <f t="shared" si="11"/>
        <v>95</v>
      </c>
      <c r="D78" s="75">
        <f t="shared" si="11"/>
        <v>62</v>
      </c>
      <c r="E78" s="75">
        <f t="shared" si="11"/>
        <v>49</v>
      </c>
      <c r="F78" s="75">
        <f t="shared" si="11"/>
        <v>4</v>
      </c>
      <c r="G78" s="75">
        <f t="shared" si="11"/>
        <v>4</v>
      </c>
      <c r="H78" s="75">
        <f t="shared" si="11"/>
        <v>5</v>
      </c>
    </row>
    <row r="79" spans="1:8" x14ac:dyDescent="0.25">
      <c r="A79" s="54">
        <v>43282</v>
      </c>
      <c r="B79" s="75">
        <f t="shared" si="11"/>
        <v>157</v>
      </c>
      <c r="C79" s="75">
        <f t="shared" si="11"/>
        <v>95</v>
      </c>
      <c r="D79" s="75">
        <f t="shared" si="11"/>
        <v>62</v>
      </c>
      <c r="E79" s="75">
        <f t="shared" si="11"/>
        <v>49</v>
      </c>
      <c r="F79" s="75">
        <f t="shared" si="11"/>
        <v>4</v>
      </c>
      <c r="G79" s="75">
        <f t="shared" si="11"/>
        <v>4</v>
      </c>
      <c r="H79" s="75">
        <f t="shared" si="11"/>
        <v>5</v>
      </c>
    </row>
    <row r="80" spans="1:8" ht="16.5" thickBot="1" x14ac:dyDescent="0.3">
      <c r="A80" s="76">
        <v>43374</v>
      </c>
      <c r="B80" s="77">
        <f t="shared" si="11"/>
        <v>160</v>
      </c>
      <c r="C80" s="77">
        <f t="shared" si="11"/>
        <v>93</v>
      </c>
      <c r="D80" s="77">
        <f t="shared" si="11"/>
        <v>67</v>
      </c>
      <c r="E80" s="77">
        <f t="shared" si="11"/>
        <v>49</v>
      </c>
      <c r="F80" s="77">
        <f t="shared" si="11"/>
        <v>8</v>
      </c>
      <c r="G80" s="77">
        <f t="shared" si="11"/>
        <v>4</v>
      </c>
      <c r="H80" s="77">
        <f t="shared" si="11"/>
        <v>6</v>
      </c>
    </row>
    <row r="81" spans="1:8" s="53" customFormat="1" x14ac:dyDescent="0.25">
      <c r="A81" s="108">
        <v>43466</v>
      </c>
      <c r="B81" s="109">
        <f t="shared" si="11"/>
        <v>162</v>
      </c>
      <c r="C81" s="109">
        <f t="shared" si="11"/>
        <v>93</v>
      </c>
      <c r="D81" s="109">
        <f t="shared" si="11"/>
        <v>69</v>
      </c>
      <c r="E81" s="109">
        <f t="shared" si="11"/>
        <v>49</v>
      </c>
      <c r="F81" s="109">
        <f t="shared" si="11"/>
        <v>8</v>
      </c>
      <c r="G81" s="109">
        <f t="shared" si="11"/>
        <v>2</v>
      </c>
      <c r="H81" s="109">
        <f t="shared" si="11"/>
        <v>10</v>
      </c>
    </row>
    <row r="82" spans="1:8" s="53" customFormat="1" x14ac:dyDescent="0.25">
      <c r="A82" s="54">
        <v>43556</v>
      </c>
      <c r="B82" s="43">
        <f t="shared" si="11"/>
        <v>0</v>
      </c>
      <c r="C82" s="43">
        <f t="shared" si="11"/>
        <v>0</v>
      </c>
      <c r="D82" s="43">
        <f t="shared" si="11"/>
        <v>0</v>
      </c>
      <c r="E82" s="43">
        <f t="shared" si="11"/>
        <v>0</v>
      </c>
      <c r="F82" s="43">
        <f t="shared" si="11"/>
        <v>0</v>
      </c>
      <c r="G82" s="43">
        <f t="shared" si="11"/>
        <v>0</v>
      </c>
      <c r="H82" s="43">
        <f t="shared" si="11"/>
        <v>0</v>
      </c>
    </row>
    <row r="83" spans="1:8" s="53" customFormat="1" x14ac:dyDescent="0.25">
      <c r="A83" s="54">
        <v>43647</v>
      </c>
      <c r="B83" s="43">
        <f t="shared" si="11"/>
        <v>0</v>
      </c>
      <c r="C83" s="43">
        <f t="shared" si="11"/>
        <v>0</v>
      </c>
      <c r="D83" s="43">
        <f t="shared" si="11"/>
        <v>0</v>
      </c>
      <c r="E83" s="43">
        <f t="shared" si="11"/>
        <v>0</v>
      </c>
      <c r="F83" s="43">
        <f t="shared" si="11"/>
        <v>0</v>
      </c>
      <c r="G83" s="43">
        <f t="shared" si="11"/>
        <v>0</v>
      </c>
      <c r="H83" s="43">
        <f t="shared" si="11"/>
        <v>0</v>
      </c>
    </row>
    <row r="84" spans="1:8" s="53" customFormat="1" ht="16.5" thickBot="1" x14ac:dyDescent="0.3">
      <c r="A84" s="76">
        <v>43739</v>
      </c>
      <c r="B84" s="77">
        <f t="shared" si="11"/>
        <v>0</v>
      </c>
      <c r="C84" s="77">
        <f t="shared" si="11"/>
        <v>0</v>
      </c>
      <c r="D84" s="77">
        <f t="shared" si="11"/>
        <v>0</v>
      </c>
      <c r="E84" s="77">
        <f t="shared" si="11"/>
        <v>0</v>
      </c>
      <c r="F84" s="77">
        <f t="shared" si="11"/>
        <v>0</v>
      </c>
      <c r="G84" s="77">
        <f t="shared" si="11"/>
        <v>0</v>
      </c>
      <c r="H84" s="77">
        <f t="shared" si="11"/>
        <v>0</v>
      </c>
    </row>
  </sheetData>
  <mergeCells count="14">
    <mergeCell ref="A72:H72"/>
    <mergeCell ref="A1:H1"/>
    <mergeCell ref="A7:H7"/>
    <mergeCell ref="A20:H20"/>
    <mergeCell ref="A33:H33"/>
    <mergeCell ref="A46:H46"/>
    <mergeCell ref="A59:H59"/>
    <mergeCell ref="A3:A6"/>
    <mergeCell ref="B3:H3"/>
    <mergeCell ref="B4:B6"/>
    <mergeCell ref="E5:H5"/>
    <mergeCell ref="C4:H4"/>
    <mergeCell ref="C5:C6"/>
    <mergeCell ref="D5:D6"/>
  </mergeCells>
  <dataValidations count="1">
    <dataValidation type="list" allowBlank="1" showInputMessage="1" showErrorMessage="1" sqref="A21:A32 A8:A19 A60:A71 A34:A45 A47:A58 A73:A84">
      <formula1>Дата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I15"/>
  <sheetViews>
    <sheetView workbookViewId="0">
      <pane ySplit="8" topLeftCell="A9" activePane="bottomLeft" state="frozen"/>
      <selection activeCell="A9" sqref="A9:L9"/>
      <selection pane="bottomLeft" activeCell="J11" sqref="J11"/>
    </sheetView>
  </sheetViews>
  <sheetFormatPr defaultRowHeight="15.75" x14ac:dyDescent="0.25"/>
  <cols>
    <col min="1" max="1" width="20" style="51" customWidth="1"/>
    <col min="2" max="3" width="17.28515625" style="51" customWidth="1"/>
    <col min="4" max="9" width="14" style="51" customWidth="1"/>
    <col min="10" max="10" width="26.5703125" style="51" customWidth="1"/>
    <col min="11" max="16384" width="9.140625" style="51"/>
  </cols>
  <sheetData>
    <row r="1" spans="1:9" ht="16.5" x14ac:dyDescent="0.25">
      <c r="A1" s="264" t="s">
        <v>177</v>
      </c>
      <c r="B1" s="264"/>
      <c r="C1" s="264"/>
      <c r="D1" s="264"/>
      <c r="E1" s="264"/>
      <c r="F1" s="264"/>
      <c r="G1" s="264"/>
      <c r="H1" s="264"/>
      <c r="I1" s="264"/>
    </row>
    <row r="2" spans="1:9" x14ac:dyDescent="0.25">
      <c r="A2" s="284" t="s">
        <v>269</v>
      </c>
      <c r="B2" s="284"/>
      <c r="C2" s="284"/>
      <c r="D2" s="284"/>
      <c r="E2" s="284"/>
      <c r="F2" s="284"/>
      <c r="G2" s="284"/>
      <c r="H2" s="284"/>
      <c r="I2" s="284"/>
    </row>
    <row r="4" spans="1:9" ht="15.75" customHeight="1" x14ac:dyDescent="0.25">
      <c r="A4" s="278" t="s">
        <v>154</v>
      </c>
      <c r="B4" s="274" t="s">
        <v>309</v>
      </c>
      <c r="C4" s="275"/>
      <c r="D4" s="281" t="s">
        <v>171</v>
      </c>
      <c r="E4" s="281"/>
      <c r="F4" s="281"/>
      <c r="G4" s="281"/>
      <c r="H4" s="281"/>
      <c r="I4" s="281"/>
    </row>
    <row r="5" spans="1:9" ht="94.5" customHeight="1" x14ac:dyDescent="0.25">
      <c r="A5" s="279"/>
      <c r="B5" s="276"/>
      <c r="C5" s="277"/>
      <c r="D5" s="282" t="s">
        <v>172</v>
      </c>
      <c r="E5" s="283"/>
      <c r="F5" s="282" t="s">
        <v>175</v>
      </c>
      <c r="G5" s="283"/>
      <c r="H5" s="282" t="s">
        <v>176</v>
      </c>
      <c r="I5" s="283"/>
    </row>
    <row r="6" spans="1:9" ht="15.75" customHeight="1" x14ac:dyDescent="0.25">
      <c r="A6" s="279"/>
      <c r="B6" s="64" t="s">
        <v>158</v>
      </c>
      <c r="C6" s="64" t="s">
        <v>123</v>
      </c>
      <c r="D6" s="64" t="s">
        <v>158</v>
      </c>
      <c r="E6" s="64" t="s">
        <v>123</v>
      </c>
      <c r="F6" s="64" t="s">
        <v>158</v>
      </c>
      <c r="G6" s="64" t="s">
        <v>123</v>
      </c>
      <c r="H6" s="64" t="s">
        <v>158</v>
      </c>
      <c r="I6" s="64" t="s">
        <v>123</v>
      </c>
    </row>
    <row r="7" spans="1:9" x14ac:dyDescent="0.25">
      <c r="A7" s="280"/>
      <c r="B7" s="65" t="s">
        <v>155</v>
      </c>
      <c r="C7" s="31">
        <v>43466</v>
      </c>
      <c r="D7" s="65" t="s">
        <v>155</v>
      </c>
      <c r="E7" s="31">
        <v>43466</v>
      </c>
      <c r="F7" s="65" t="s">
        <v>155</v>
      </c>
      <c r="G7" s="31">
        <v>43466</v>
      </c>
      <c r="H7" s="65" t="s">
        <v>155</v>
      </c>
      <c r="I7" s="31">
        <v>43466</v>
      </c>
    </row>
    <row r="8" spans="1:9" s="67" customFormat="1" x14ac:dyDescent="0.25">
      <c r="A8" s="56">
        <v>1</v>
      </c>
      <c r="B8" s="55">
        <v>2</v>
      </c>
      <c r="C8" s="56">
        <v>3</v>
      </c>
      <c r="D8" s="56">
        <v>4</v>
      </c>
      <c r="E8" s="55">
        <v>5</v>
      </c>
      <c r="F8" s="56">
        <v>6</v>
      </c>
      <c r="G8" s="56">
        <v>7</v>
      </c>
      <c r="H8" s="55">
        <v>8</v>
      </c>
      <c r="I8" s="56">
        <v>9</v>
      </c>
    </row>
    <row r="9" spans="1:9" ht="66.75" customHeight="1" x14ac:dyDescent="0.25">
      <c r="A9" s="60" t="s">
        <v>184</v>
      </c>
      <c r="B9" s="150">
        <f>SUM(D9,F9,H9)</f>
        <v>78.760000000000005</v>
      </c>
      <c r="C9" s="61">
        <f>SUM(E9,G9,I9)</f>
        <v>78.760000000000005</v>
      </c>
      <c r="D9" s="151">
        <f>78.76-13.1</f>
        <v>65.660000000000011</v>
      </c>
      <c r="E9" s="152">
        <f>78.76-13.1</f>
        <v>65.660000000000011</v>
      </c>
      <c r="F9" s="58"/>
      <c r="G9" s="58"/>
      <c r="H9" s="57">
        <v>13.1</v>
      </c>
      <c r="I9" s="57">
        <v>13.1</v>
      </c>
    </row>
    <row r="10" spans="1:9" ht="63" x14ac:dyDescent="0.25">
      <c r="A10" s="60" t="s">
        <v>156</v>
      </c>
      <c r="B10" s="153">
        <f t="shared" ref="B10:C13" si="0">SUM(D10,F10,H10)</f>
        <v>0</v>
      </c>
      <c r="C10" s="153">
        <f t="shared" si="0"/>
        <v>0</v>
      </c>
      <c r="D10" s="57"/>
      <c r="E10" s="58"/>
      <c r="F10" s="57"/>
      <c r="G10" s="57"/>
      <c r="H10" s="57"/>
      <c r="I10" s="57"/>
    </row>
    <row r="11" spans="1:9" ht="51.75" customHeight="1" x14ac:dyDescent="0.25">
      <c r="A11" s="60" t="s">
        <v>149</v>
      </c>
      <c r="B11" s="153">
        <f t="shared" si="0"/>
        <v>0</v>
      </c>
      <c r="C11" s="153">
        <f t="shared" si="0"/>
        <v>0</v>
      </c>
      <c r="D11" s="57"/>
      <c r="E11" s="58"/>
      <c r="F11" s="57"/>
      <c r="G11" s="58"/>
      <c r="H11" s="57"/>
      <c r="I11" s="57"/>
    </row>
    <row r="12" spans="1:9" ht="51.75" customHeight="1" x14ac:dyDescent="0.25">
      <c r="A12" s="60" t="s">
        <v>150</v>
      </c>
      <c r="B12" s="153">
        <f t="shared" si="0"/>
        <v>0.82499999999999996</v>
      </c>
      <c r="C12" s="153">
        <f t="shared" si="0"/>
        <v>0.82499999999999996</v>
      </c>
      <c r="D12" s="57"/>
      <c r="E12" s="58"/>
      <c r="F12" s="154">
        <v>0.82499999999999996</v>
      </c>
      <c r="G12" s="155">
        <v>0.82499999999999996</v>
      </c>
      <c r="H12" s="57"/>
      <c r="I12" s="57"/>
    </row>
    <row r="13" spans="1:9" ht="51.75" customHeight="1" x14ac:dyDescent="0.25">
      <c r="A13" s="60" t="s">
        <v>148</v>
      </c>
      <c r="B13" s="153">
        <f t="shared" si="0"/>
        <v>0.72</v>
      </c>
      <c r="C13" s="153">
        <f t="shared" si="0"/>
        <v>0.72</v>
      </c>
      <c r="D13" s="57"/>
      <c r="E13" s="57"/>
      <c r="F13" s="151">
        <v>0.72</v>
      </c>
      <c r="G13" s="152">
        <v>0.72</v>
      </c>
      <c r="H13" s="57"/>
      <c r="I13" s="57"/>
    </row>
    <row r="14" spans="1:9" ht="19.5" customHeight="1" x14ac:dyDescent="0.25">
      <c r="A14" s="59" t="s">
        <v>157</v>
      </c>
      <c r="B14" s="156">
        <f>SUM(B9:B13)</f>
        <v>80.305000000000007</v>
      </c>
      <c r="C14" s="156">
        <f t="shared" ref="C14:I14" si="1">SUM(C9:C13)</f>
        <v>80.305000000000007</v>
      </c>
      <c r="D14" s="62">
        <f t="shared" si="1"/>
        <v>65.660000000000011</v>
      </c>
      <c r="E14" s="62">
        <f t="shared" si="1"/>
        <v>65.660000000000011</v>
      </c>
      <c r="F14" s="156">
        <f t="shared" si="1"/>
        <v>1.5449999999999999</v>
      </c>
      <c r="G14" s="156">
        <f t="shared" si="1"/>
        <v>1.5449999999999999</v>
      </c>
      <c r="H14" s="62">
        <f t="shared" si="1"/>
        <v>13.1</v>
      </c>
      <c r="I14" s="62">
        <f t="shared" si="1"/>
        <v>13.1</v>
      </c>
    </row>
    <row r="15" spans="1:9" ht="18" x14ac:dyDescent="0.25">
      <c r="A15" s="20" t="s">
        <v>310</v>
      </c>
    </row>
  </sheetData>
  <mergeCells count="8">
    <mergeCell ref="A1:I1"/>
    <mergeCell ref="B4:C5"/>
    <mergeCell ref="A4:A7"/>
    <mergeCell ref="D4:I4"/>
    <mergeCell ref="D5:E5"/>
    <mergeCell ref="F5:G5"/>
    <mergeCell ref="H5:I5"/>
    <mergeCell ref="A2:I2"/>
  </mergeCells>
  <dataValidations count="2">
    <dataValidation type="list" allowBlank="1" showInputMessage="1" showErrorMessage="1" sqref="C7 G7 E7 I7">
      <formula1>Дата</formula1>
    </dataValidation>
    <dataValidation type="list" allowBlank="1" showInputMessage="1" showErrorMessage="1" sqref="B7 D7 F7 H7">
      <formula1>Год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workbookViewId="0">
      <pane ySplit="6" topLeftCell="A19" activePane="bottomLeft" state="frozen"/>
      <selection activeCell="A9" sqref="A9:L9"/>
      <selection pane="bottomLeft" activeCell="A40" sqref="A40:D40"/>
    </sheetView>
  </sheetViews>
  <sheetFormatPr defaultRowHeight="15.75" x14ac:dyDescent="0.25"/>
  <cols>
    <col min="1" max="1" width="5.7109375" style="67" customWidth="1"/>
    <col min="2" max="2" width="76.7109375" style="67" customWidth="1"/>
    <col min="3" max="3" width="30.85546875" style="67" customWidth="1"/>
    <col min="4" max="4" width="25.42578125" style="67" customWidth="1"/>
    <col min="5" max="16384" width="9.140625" style="67"/>
  </cols>
  <sheetData>
    <row r="1" spans="1:4" ht="16.5" x14ac:dyDescent="0.25">
      <c r="A1" s="290" t="s">
        <v>209</v>
      </c>
      <c r="B1" s="290"/>
      <c r="C1" s="290"/>
      <c r="D1" s="290"/>
    </row>
    <row r="2" spans="1:4" ht="19.5" x14ac:dyDescent="0.25">
      <c r="A2" s="290" t="s">
        <v>311</v>
      </c>
      <c r="B2" s="290"/>
      <c r="C2" s="290"/>
      <c r="D2" s="290"/>
    </row>
    <row r="4" spans="1:4" ht="76.5" x14ac:dyDescent="0.25">
      <c r="A4" s="278" t="s">
        <v>29</v>
      </c>
      <c r="B4" s="278" t="s">
        <v>312</v>
      </c>
      <c r="C4" s="278" t="s">
        <v>313</v>
      </c>
      <c r="D4" s="83" t="s">
        <v>214</v>
      </c>
    </row>
    <row r="5" spans="1:4" x14ac:dyDescent="0.25">
      <c r="A5" s="280"/>
      <c r="B5" s="280"/>
      <c r="C5" s="280"/>
      <c r="D5" s="85">
        <v>43466</v>
      </c>
    </row>
    <row r="6" spans="1:4" x14ac:dyDescent="0.25">
      <c r="A6" s="56">
        <v>1</v>
      </c>
      <c r="B6" s="56">
        <v>2</v>
      </c>
      <c r="C6" s="56">
        <v>3</v>
      </c>
      <c r="D6" s="56">
        <v>4</v>
      </c>
    </row>
    <row r="7" spans="1:4" x14ac:dyDescent="0.25">
      <c r="A7" s="286" t="s">
        <v>147</v>
      </c>
      <c r="B7" s="287"/>
      <c r="C7" s="287"/>
      <c r="D7" s="288"/>
    </row>
    <row r="8" spans="1:4" x14ac:dyDescent="0.25">
      <c r="A8" s="81"/>
      <c r="B8" s="86"/>
      <c r="C8" s="86"/>
      <c r="D8" s="90"/>
    </row>
    <row r="9" spans="1:4" x14ac:dyDescent="0.25">
      <c r="A9" s="81"/>
      <c r="B9" s="86"/>
      <c r="C9" s="86"/>
      <c r="D9" s="90"/>
    </row>
    <row r="10" spans="1:4" x14ac:dyDescent="0.25">
      <c r="A10" s="81"/>
      <c r="B10" s="86"/>
      <c r="C10" s="86"/>
      <c r="D10" s="90"/>
    </row>
    <row r="11" spans="1:4" x14ac:dyDescent="0.25">
      <c r="A11" s="81"/>
      <c r="B11" s="86"/>
      <c r="C11" s="86"/>
      <c r="D11" s="90"/>
    </row>
    <row r="12" spans="1:4" x14ac:dyDescent="0.25">
      <c r="A12" s="81"/>
      <c r="B12" s="86"/>
      <c r="C12" s="86"/>
      <c r="D12" s="90"/>
    </row>
    <row r="13" spans="1:4" x14ac:dyDescent="0.25">
      <c r="A13" s="286" t="s">
        <v>184</v>
      </c>
      <c r="B13" s="287"/>
      <c r="C13" s="287"/>
      <c r="D13" s="288"/>
    </row>
    <row r="14" spans="1:4" x14ac:dyDescent="0.25">
      <c r="A14" s="81">
        <v>1</v>
      </c>
      <c r="B14" s="159" t="s">
        <v>482</v>
      </c>
      <c r="C14" s="86" t="s">
        <v>213</v>
      </c>
      <c r="D14" s="90" t="s">
        <v>210</v>
      </c>
    </row>
    <row r="15" spans="1:4" x14ac:dyDescent="0.25">
      <c r="A15" s="81">
        <v>2</v>
      </c>
      <c r="B15" s="159" t="s">
        <v>483</v>
      </c>
      <c r="C15" s="86" t="s">
        <v>213</v>
      </c>
      <c r="D15" s="90" t="s">
        <v>211</v>
      </c>
    </row>
    <row r="16" spans="1:4" ht="78.75" x14ac:dyDescent="0.25">
      <c r="A16" s="81">
        <v>3</v>
      </c>
      <c r="B16" s="41" t="s">
        <v>484</v>
      </c>
      <c r="C16" s="86" t="s">
        <v>213</v>
      </c>
      <c r="D16" s="90" t="s">
        <v>211</v>
      </c>
    </row>
    <row r="17" spans="1:4" ht="63" x14ac:dyDescent="0.25">
      <c r="A17" s="81">
        <v>4</v>
      </c>
      <c r="B17" s="41" t="s">
        <v>485</v>
      </c>
      <c r="C17" s="86" t="s">
        <v>213</v>
      </c>
      <c r="D17" s="90" t="s">
        <v>211</v>
      </c>
    </row>
    <row r="18" spans="1:4" x14ac:dyDescent="0.25">
      <c r="A18" s="81">
        <v>5</v>
      </c>
      <c r="B18" s="159" t="s">
        <v>486</v>
      </c>
      <c r="C18" s="86" t="s">
        <v>213</v>
      </c>
      <c r="D18" s="90" t="s">
        <v>211</v>
      </c>
    </row>
    <row r="19" spans="1:4" ht="31.5" x14ac:dyDescent="0.25">
      <c r="A19" s="81">
        <v>6</v>
      </c>
      <c r="B19" s="41" t="s">
        <v>487</v>
      </c>
      <c r="C19" s="86" t="s">
        <v>213</v>
      </c>
      <c r="D19" s="90" t="s">
        <v>211</v>
      </c>
    </row>
    <row r="20" spans="1:4" x14ac:dyDescent="0.25">
      <c r="A20" s="81">
        <v>7</v>
      </c>
      <c r="B20" s="41" t="s">
        <v>488</v>
      </c>
      <c r="C20" s="86" t="s">
        <v>213</v>
      </c>
      <c r="D20" s="90" t="s">
        <v>211</v>
      </c>
    </row>
    <row r="21" spans="1:4" x14ac:dyDescent="0.25">
      <c r="A21" s="286" t="s">
        <v>148</v>
      </c>
      <c r="B21" s="287"/>
      <c r="C21" s="287"/>
      <c r="D21" s="288"/>
    </row>
    <row r="22" spans="1:4" x14ac:dyDescent="0.25">
      <c r="A22" s="81" t="s">
        <v>420</v>
      </c>
      <c r="B22" s="160" t="s">
        <v>421</v>
      </c>
      <c r="C22" s="86" t="s">
        <v>212</v>
      </c>
      <c r="D22" s="90" t="s">
        <v>210</v>
      </c>
    </row>
    <row r="23" spans="1:4" x14ac:dyDescent="0.25">
      <c r="A23" s="81"/>
      <c r="B23" s="16"/>
      <c r="C23" s="86"/>
      <c r="D23" s="90"/>
    </row>
    <row r="24" spans="1:4" x14ac:dyDescent="0.25">
      <c r="A24" s="81"/>
      <c r="B24" s="16"/>
      <c r="C24" s="86"/>
      <c r="D24" s="90"/>
    </row>
    <row r="25" spans="1:4" x14ac:dyDescent="0.25">
      <c r="A25" s="81"/>
      <c r="B25" s="86"/>
      <c r="C25" s="86"/>
      <c r="D25" s="90"/>
    </row>
    <row r="26" spans="1:4" x14ac:dyDescent="0.25">
      <c r="A26" s="81"/>
      <c r="B26" s="86"/>
      <c r="C26" s="86"/>
      <c r="D26" s="90"/>
    </row>
    <row r="27" spans="1:4" x14ac:dyDescent="0.25">
      <c r="A27" s="286" t="s">
        <v>149</v>
      </c>
      <c r="B27" s="287"/>
      <c r="C27" s="287"/>
      <c r="D27" s="288"/>
    </row>
    <row r="28" spans="1:4" x14ac:dyDescent="0.25">
      <c r="A28" s="81"/>
      <c r="B28" s="16"/>
      <c r="C28" s="86"/>
      <c r="D28" s="90"/>
    </row>
    <row r="29" spans="1:4" x14ac:dyDescent="0.25">
      <c r="A29" s="81"/>
      <c r="B29" s="16"/>
      <c r="C29" s="86"/>
      <c r="D29" s="90"/>
    </row>
    <row r="30" spans="1:4" x14ac:dyDescent="0.25">
      <c r="A30" s="81"/>
      <c r="B30" s="16"/>
      <c r="C30" s="86"/>
      <c r="D30" s="90"/>
    </row>
    <row r="31" spans="1:4" x14ac:dyDescent="0.25">
      <c r="A31" s="81"/>
      <c r="B31" s="86"/>
      <c r="C31" s="86"/>
      <c r="D31" s="90"/>
    </row>
    <row r="32" spans="1:4" x14ac:dyDescent="0.25">
      <c r="A32" s="81"/>
      <c r="B32" s="86"/>
      <c r="C32" s="86"/>
      <c r="D32" s="90"/>
    </row>
    <row r="33" spans="1:6" x14ac:dyDescent="0.25">
      <c r="A33" s="286" t="s">
        <v>150</v>
      </c>
      <c r="B33" s="287"/>
      <c r="C33" s="287"/>
      <c r="D33" s="288"/>
    </row>
    <row r="34" spans="1:6" x14ac:dyDescent="0.25">
      <c r="A34" s="81">
        <v>1</v>
      </c>
      <c r="B34" s="183" t="s">
        <v>467</v>
      </c>
      <c r="C34" s="86" t="s">
        <v>213</v>
      </c>
      <c r="D34" s="184" t="s">
        <v>210</v>
      </c>
    </row>
    <row r="35" spans="1:6" x14ac:dyDescent="0.25">
      <c r="A35" s="81"/>
      <c r="B35" s="86"/>
      <c r="C35" s="86"/>
      <c r="D35" s="90"/>
    </row>
    <row r="36" spans="1:6" x14ac:dyDescent="0.25">
      <c r="A36" s="81"/>
      <c r="B36" s="86"/>
      <c r="C36" s="86"/>
      <c r="D36" s="90"/>
    </row>
    <row r="37" spans="1:6" x14ac:dyDescent="0.25">
      <c r="A37" s="81"/>
      <c r="B37" s="86"/>
      <c r="C37" s="86"/>
      <c r="D37" s="90"/>
    </row>
    <row r="38" spans="1:6" x14ac:dyDescent="0.25">
      <c r="A38" s="81"/>
      <c r="B38" s="86"/>
      <c r="C38" s="86"/>
      <c r="D38" s="90"/>
    </row>
    <row r="39" spans="1:6" ht="35.25" customHeight="1" x14ac:dyDescent="0.25">
      <c r="A39" s="247" t="s">
        <v>314</v>
      </c>
      <c r="B39" s="247"/>
      <c r="C39" s="247"/>
      <c r="D39" s="247"/>
      <c r="E39" s="82"/>
      <c r="F39" s="82"/>
    </row>
    <row r="40" spans="1:6" ht="88.5" customHeight="1" x14ac:dyDescent="0.25">
      <c r="A40" s="289" t="s">
        <v>315</v>
      </c>
      <c r="B40" s="289"/>
      <c r="C40" s="289"/>
      <c r="D40" s="289"/>
    </row>
    <row r="41" spans="1:6" ht="55.5" customHeight="1" x14ac:dyDescent="0.25">
      <c r="A41" s="285" t="s">
        <v>316</v>
      </c>
      <c r="B41" s="285"/>
      <c r="C41" s="285"/>
      <c r="D41" s="285"/>
    </row>
    <row r="42" spans="1:6" ht="69" customHeight="1" x14ac:dyDescent="0.25">
      <c r="A42" s="285" t="s">
        <v>317</v>
      </c>
      <c r="B42" s="285"/>
      <c r="C42" s="285"/>
      <c r="D42" s="285"/>
    </row>
  </sheetData>
  <mergeCells count="14">
    <mergeCell ref="A27:D27"/>
    <mergeCell ref="A4:A5"/>
    <mergeCell ref="B4:B5"/>
    <mergeCell ref="C4:C5"/>
    <mergeCell ref="A1:D1"/>
    <mergeCell ref="A2:D2"/>
    <mergeCell ref="A7:D7"/>
    <mergeCell ref="A13:D13"/>
    <mergeCell ref="A21:D21"/>
    <mergeCell ref="A41:D41"/>
    <mergeCell ref="A42:D42"/>
    <mergeCell ref="A33:D33"/>
    <mergeCell ref="A39:D39"/>
    <mergeCell ref="A40:D40"/>
  </mergeCells>
  <dataValidations count="3">
    <dataValidation type="list" allowBlank="1" showInputMessage="1" showErrorMessage="1" sqref="D5">
      <formula1>Дата</formula1>
    </dataValidation>
    <dataValidation type="list" allowBlank="1" showInputMessage="1" showErrorMessage="1" sqref="D8:D12 D14:D20 D22:D26 D28:D32 D34:D38">
      <formula1>Список</formula1>
    </dataValidation>
    <dataValidation type="list" allowBlank="1" showInputMessage="1" showErrorMessage="1" sqref="C8:C12 C14:C20 C22:C26 C28:C32 C34:C38">
      <formula1>Перечень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zoomScaleNormal="100" workbookViewId="0">
      <pane ySplit="6" topLeftCell="A10" activePane="bottomLeft" state="frozen"/>
      <selection activeCell="A9" sqref="A9:L9"/>
      <selection pane="bottomLeft" activeCell="D29" sqref="D29"/>
    </sheetView>
  </sheetViews>
  <sheetFormatPr defaultRowHeight="15.75" x14ac:dyDescent="0.25"/>
  <cols>
    <col min="1" max="1" width="5.7109375" style="67" customWidth="1"/>
    <col min="2" max="2" width="43.5703125" style="67" customWidth="1"/>
    <col min="3" max="4" width="34.5703125" style="67" customWidth="1"/>
    <col min="5" max="16384" width="9.140625" style="67"/>
  </cols>
  <sheetData>
    <row r="1" spans="1:4" ht="16.5" x14ac:dyDescent="0.25">
      <c r="A1" s="290" t="s">
        <v>319</v>
      </c>
      <c r="B1" s="290"/>
      <c r="C1" s="290"/>
      <c r="D1" s="290"/>
    </row>
    <row r="2" spans="1:4" ht="16.5" x14ac:dyDescent="0.25">
      <c r="A2" s="290" t="s">
        <v>318</v>
      </c>
      <c r="B2" s="290"/>
      <c r="C2" s="290"/>
      <c r="D2" s="290"/>
    </row>
    <row r="3" spans="1:4" ht="16.5" x14ac:dyDescent="0.25">
      <c r="A3" s="290" t="s">
        <v>321</v>
      </c>
      <c r="B3" s="290"/>
      <c r="C3" s="290"/>
      <c r="D3" s="290"/>
    </row>
    <row r="5" spans="1:4" ht="94.5" x14ac:dyDescent="0.25">
      <c r="A5" s="119" t="s">
        <v>29</v>
      </c>
      <c r="B5" s="119" t="s">
        <v>320</v>
      </c>
      <c r="C5" s="119" t="s">
        <v>370</v>
      </c>
      <c r="D5" s="119" t="s">
        <v>371</v>
      </c>
    </row>
    <row r="6" spans="1:4" x14ac:dyDescent="0.25">
      <c r="A6" s="56">
        <v>1</v>
      </c>
      <c r="B6" s="56">
        <v>2</v>
      </c>
      <c r="C6" s="56">
        <v>3</v>
      </c>
      <c r="D6" s="56">
        <v>4</v>
      </c>
    </row>
    <row r="7" spans="1:4" x14ac:dyDescent="0.25">
      <c r="A7" s="291" t="s">
        <v>184</v>
      </c>
      <c r="B7" s="292"/>
      <c r="C7" s="292"/>
      <c r="D7" s="293"/>
    </row>
    <row r="8" spans="1:4" ht="47.25" x14ac:dyDescent="0.25">
      <c r="A8" s="81">
        <v>1</v>
      </c>
      <c r="B8" s="16" t="s">
        <v>372</v>
      </c>
      <c r="C8" s="126">
        <v>18917</v>
      </c>
      <c r="D8" s="125">
        <v>202</v>
      </c>
    </row>
    <row r="9" spans="1:4" ht="31.5" x14ac:dyDescent="0.25">
      <c r="A9" s="81">
        <v>2</v>
      </c>
      <c r="B9" s="16" t="s">
        <v>373</v>
      </c>
      <c r="C9" s="126">
        <v>33214</v>
      </c>
      <c r="D9" s="125">
        <v>200</v>
      </c>
    </row>
    <row r="10" spans="1:4" ht="47.25" x14ac:dyDescent="0.25">
      <c r="A10" s="81">
        <v>3</v>
      </c>
      <c r="B10" s="16" t="s">
        <v>374</v>
      </c>
      <c r="C10" s="126">
        <v>3828</v>
      </c>
      <c r="D10" s="125">
        <v>473</v>
      </c>
    </row>
    <row r="11" spans="1:4" ht="47.25" x14ac:dyDescent="0.25">
      <c r="A11" s="81">
        <v>4</v>
      </c>
      <c r="B11" s="16" t="s">
        <v>375</v>
      </c>
      <c r="C11" s="125" t="s">
        <v>470</v>
      </c>
      <c r="D11" s="125" t="s">
        <v>470</v>
      </c>
    </row>
    <row r="12" spans="1:4" ht="47.25" x14ac:dyDescent="0.25">
      <c r="A12" s="81">
        <v>5</v>
      </c>
      <c r="B12" s="123" t="s">
        <v>376</v>
      </c>
      <c r="C12" s="126">
        <v>10100</v>
      </c>
      <c r="D12" s="125" t="s">
        <v>470</v>
      </c>
    </row>
    <row r="13" spans="1:4" s="145" customFormat="1" ht="31.5" x14ac:dyDescent="0.25">
      <c r="A13" s="144">
        <v>6</v>
      </c>
      <c r="B13" s="68" t="s">
        <v>418</v>
      </c>
      <c r="C13" s="125" t="s">
        <v>470</v>
      </c>
      <c r="D13" s="125" t="s">
        <v>470</v>
      </c>
    </row>
    <row r="14" spans="1:4" x14ac:dyDescent="0.25">
      <c r="A14" s="291" t="s">
        <v>148</v>
      </c>
      <c r="B14" s="292"/>
      <c r="C14" s="292"/>
      <c r="D14" s="293"/>
    </row>
    <row r="15" spans="1:4" x14ac:dyDescent="0.25">
      <c r="A15" s="81">
        <v>1</v>
      </c>
      <c r="B15" s="16" t="s">
        <v>377</v>
      </c>
      <c r="C15" s="126">
        <v>25668</v>
      </c>
      <c r="D15" s="126"/>
    </row>
    <row r="16" spans="1:4" ht="31.5" x14ac:dyDescent="0.25">
      <c r="A16" s="81">
        <v>2</v>
      </c>
      <c r="B16" s="16" t="s">
        <v>491</v>
      </c>
      <c r="C16" s="126">
        <v>372360</v>
      </c>
      <c r="D16" s="126">
        <v>1750</v>
      </c>
    </row>
    <row r="17" spans="1:4" ht="31.5" x14ac:dyDescent="0.25">
      <c r="A17" s="81">
        <v>3</v>
      </c>
      <c r="B17" s="16" t="s">
        <v>378</v>
      </c>
      <c r="C17" s="126">
        <v>32501</v>
      </c>
      <c r="D17" s="126"/>
    </row>
    <row r="18" spans="1:4" ht="31.5" x14ac:dyDescent="0.25">
      <c r="A18" s="81">
        <v>4</v>
      </c>
      <c r="B18" s="16" t="s">
        <v>379</v>
      </c>
      <c r="C18" s="126">
        <v>440259</v>
      </c>
      <c r="D18" s="126"/>
    </row>
    <row r="19" spans="1:4" ht="47.25" x14ac:dyDescent="0.25">
      <c r="A19" s="81">
        <v>5</v>
      </c>
      <c r="B19" s="158" t="s">
        <v>407</v>
      </c>
      <c r="C19" s="126">
        <v>450</v>
      </c>
      <c r="D19" s="126"/>
    </row>
    <row r="20" spans="1:4" x14ac:dyDescent="0.25">
      <c r="A20" s="291" t="s">
        <v>150</v>
      </c>
      <c r="B20" s="292"/>
      <c r="C20" s="292"/>
      <c r="D20" s="293"/>
    </row>
    <row r="21" spans="1:4" ht="31.5" x14ac:dyDescent="0.25">
      <c r="A21" s="81">
        <v>1</v>
      </c>
      <c r="B21" s="86" t="s">
        <v>380</v>
      </c>
      <c r="C21" s="126">
        <v>11910</v>
      </c>
      <c r="D21" s="126">
        <v>0</v>
      </c>
    </row>
    <row r="22" spans="1:4" ht="63" x14ac:dyDescent="0.25">
      <c r="A22" s="81">
        <v>2</v>
      </c>
      <c r="B22" s="147" t="s">
        <v>408</v>
      </c>
      <c r="C22" s="126">
        <v>1130</v>
      </c>
      <c r="D22" s="126">
        <v>0</v>
      </c>
    </row>
    <row r="23" spans="1:4" x14ac:dyDescent="0.25">
      <c r="A23" s="291" t="s">
        <v>147</v>
      </c>
      <c r="B23" s="292"/>
      <c r="C23" s="292"/>
      <c r="D23" s="293"/>
    </row>
    <row r="24" spans="1:4" ht="47.25" x14ac:dyDescent="0.25">
      <c r="A24" s="81">
        <v>1</v>
      </c>
      <c r="B24" s="86" t="s">
        <v>415</v>
      </c>
      <c r="C24" s="126"/>
      <c r="D24" s="126"/>
    </row>
    <row r="25" spans="1:4" ht="31.5" x14ac:dyDescent="0.25">
      <c r="A25" s="81">
        <v>2</v>
      </c>
      <c r="B25" s="86" t="s">
        <v>416</v>
      </c>
      <c r="C25" s="126"/>
      <c r="D25" s="126"/>
    </row>
    <row r="26" spans="1:4" ht="47.25" x14ac:dyDescent="0.25">
      <c r="A26" s="81">
        <v>3</v>
      </c>
      <c r="B26" s="86" t="s">
        <v>417</v>
      </c>
      <c r="C26" s="126"/>
      <c r="D26" s="126"/>
    </row>
    <row r="27" spans="1:4" x14ac:dyDescent="0.25">
      <c r="A27" s="291" t="s">
        <v>149</v>
      </c>
      <c r="B27" s="292"/>
      <c r="C27" s="292"/>
      <c r="D27" s="293"/>
    </row>
    <row r="28" spans="1:4" x14ac:dyDescent="0.25">
      <c r="A28" s="81">
        <v>1</v>
      </c>
      <c r="B28" s="143" t="s">
        <v>409</v>
      </c>
      <c r="C28" s="126"/>
      <c r="D28" s="126"/>
    </row>
    <row r="29" spans="1:4" ht="31.5" x14ac:dyDescent="0.25">
      <c r="A29" s="81">
        <v>2</v>
      </c>
      <c r="B29" s="143" t="s">
        <v>410</v>
      </c>
      <c r="C29" s="126"/>
      <c r="D29" s="126"/>
    </row>
    <row r="30" spans="1:4" ht="31.5" x14ac:dyDescent="0.25">
      <c r="A30" s="81">
        <v>3</v>
      </c>
      <c r="B30" s="143" t="s">
        <v>411</v>
      </c>
      <c r="C30" s="126"/>
      <c r="D30" s="126"/>
    </row>
    <row r="31" spans="1:4" ht="31.5" x14ac:dyDescent="0.25">
      <c r="A31" s="81">
        <v>4</v>
      </c>
      <c r="B31" s="143" t="s">
        <v>412</v>
      </c>
      <c r="C31" s="126"/>
      <c r="D31" s="126"/>
    </row>
    <row r="32" spans="1:4" ht="47.25" x14ac:dyDescent="0.25">
      <c r="A32" s="81">
        <v>5</v>
      </c>
      <c r="B32" s="143" t="s">
        <v>413</v>
      </c>
      <c r="C32" s="126"/>
      <c r="D32" s="126"/>
    </row>
    <row r="33" spans="1:4" ht="47.25" x14ac:dyDescent="0.25">
      <c r="A33" s="81">
        <v>6</v>
      </c>
      <c r="B33" s="143" t="s">
        <v>414</v>
      </c>
      <c r="C33" s="126"/>
      <c r="D33" s="126"/>
    </row>
  </sheetData>
  <mergeCells count="8">
    <mergeCell ref="A27:D27"/>
    <mergeCell ref="A20:D20"/>
    <mergeCell ref="A1:D1"/>
    <mergeCell ref="A2:D2"/>
    <mergeCell ref="A23:D23"/>
    <mergeCell ref="A3:D3"/>
    <mergeCell ref="A7:D7"/>
    <mergeCell ref="A14:D14"/>
  </mergeCells>
  <dataValidations count="1">
    <dataValidation type="list" allowBlank="1" showInputMessage="1" showErrorMessage="1" sqref="A3:D3">
      <formula1>Период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8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zoomScaleSheetLayoutView="100" workbookViewId="0">
      <pane ySplit="7" topLeftCell="A17" activePane="bottomLeft" state="frozen"/>
      <selection activeCell="A9" sqref="A9:L9"/>
      <selection pane="bottomLeft" activeCell="L29" sqref="L29"/>
    </sheetView>
  </sheetViews>
  <sheetFormatPr defaultRowHeight="15" x14ac:dyDescent="0.25"/>
  <cols>
    <col min="1" max="1" width="5" style="127" customWidth="1"/>
    <col min="2" max="2" width="63.85546875" style="127" customWidth="1"/>
    <col min="3" max="4" width="9.5703125" style="127" customWidth="1"/>
    <col min="5" max="5" width="13.28515625" style="127" bestFit="1" customWidth="1"/>
    <col min="6" max="6" width="12.5703125" style="127" customWidth="1"/>
    <col min="7" max="8" width="9.42578125" style="127" customWidth="1"/>
    <col min="9" max="9" width="13.28515625" style="127" customWidth="1"/>
    <col min="10" max="10" width="12.5703125" style="127" customWidth="1"/>
    <col min="11" max="16384" width="9.140625" style="127"/>
  </cols>
  <sheetData>
    <row r="1" spans="1:10" s="128" customFormat="1" ht="16.5" x14ac:dyDescent="0.25">
      <c r="A1" s="295" t="s">
        <v>389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s="128" customFormat="1" ht="16.5" x14ac:dyDescent="0.25">
      <c r="A2" s="295" t="s">
        <v>388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s="128" customFormat="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</row>
    <row r="4" spans="1:10" s="120" customFormat="1" ht="15.75" customHeight="1" x14ac:dyDescent="0.25">
      <c r="A4" s="296" t="s">
        <v>29</v>
      </c>
      <c r="B4" s="296" t="s">
        <v>381</v>
      </c>
      <c r="C4" s="294" t="s">
        <v>382</v>
      </c>
      <c r="D4" s="294"/>
      <c r="E4" s="294"/>
      <c r="F4" s="294"/>
      <c r="G4" s="294"/>
      <c r="H4" s="294"/>
      <c r="I4" s="294"/>
      <c r="J4" s="294"/>
    </row>
    <row r="5" spans="1:10" s="120" customFormat="1" ht="15.75" x14ac:dyDescent="0.25">
      <c r="A5" s="297"/>
      <c r="B5" s="297"/>
      <c r="C5" s="294" t="s">
        <v>44</v>
      </c>
      <c r="D5" s="294"/>
      <c r="E5" s="294"/>
      <c r="F5" s="294"/>
      <c r="G5" s="294" t="s">
        <v>155</v>
      </c>
      <c r="H5" s="294"/>
      <c r="I5" s="294"/>
      <c r="J5" s="294"/>
    </row>
    <row r="6" spans="1:10" s="120" customFormat="1" ht="45" x14ac:dyDescent="0.25">
      <c r="A6" s="298"/>
      <c r="B6" s="298"/>
      <c r="C6" s="49" t="s">
        <v>398</v>
      </c>
      <c r="D6" s="49" t="s">
        <v>50</v>
      </c>
      <c r="E6" s="49" t="s">
        <v>399</v>
      </c>
      <c r="F6" s="139" t="s">
        <v>52</v>
      </c>
      <c r="G6" s="49" t="s">
        <v>398</v>
      </c>
      <c r="H6" s="49" t="s">
        <v>50</v>
      </c>
      <c r="I6" s="49" t="s">
        <v>399</v>
      </c>
      <c r="J6" s="139" t="s">
        <v>52</v>
      </c>
    </row>
    <row r="7" spans="1:10" s="120" customFormat="1" ht="15.75" x14ac:dyDescent="0.25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49">
        <v>10</v>
      </c>
    </row>
    <row r="8" spans="1:10" s="120" customFormat="1" ht="31.5" x14ac:dyDescent="0.25">
      <c r="A8" s="131">
        <v>1</v>
      </c>
      <c r="B8" s="118" t="s">
        <v>383</v>
      </c>
      <c r="C8" s="132">
        <f>SUM(D8:F8)</f>
        <v>0</v>
      </c>
      <c r="D8" s="132"/>
      <c r="E8" s="132"/>
      <c r="F8" s="132"/>
      <c r="G8" s="132">
        <f>SUM(H8:J8)</f>
        <v>0</v>
      </c>
      <c r="H8" s="132"/>
      <c r="I8" s="132"/>
      <c r="J8" s="132"/>
    </row>
    <row r="9" spans="1:10" s="120" customFormat="1" ht="15.75" x14ac:dyDescent="0.25">
      <c r="A9" s="133"/>
      <c r="B9" s="117" t="s">
        <v>145</v>
      </c>
      <c r="C9" s="134"/>
      <c r="D9" s="134"/>
      <c r="E9" s="134"/>
      <c r="F9" s="134"/>
      <c r="G9" s="134"/>
      <c r="H9" s="134"/>
      <c r="I9" s="134"/>
      <c r="J9" s="134"/>
    </row>
    <row r="10" spans="1:10" s="120" customFormat="1" ht="15.75" x14ac:dyDescent="0.25">
      <c r="A10" s="135"/>
      <c r="B10" s="136" t="s">
        <v>390</v>
      </c>
      <c r="C10" s="137">
        <v>3</v>
      </c>
      <c r="D10" s="137">
        <v>3</v>
      </c>
      <c r="E10" s="137"/>
      <c r="F10" s="137"/>
      <c r="G10" s="137">
        <f>SUM(H10:J10)</f>
        <v>0</v>
      </c>
      <c r="H10" s="137"/>
      <c r="I10" s="137"/>
      <c r="J10" s="137"/>
    </row>
    <row r="11" spans="1:10" s="120" customFormat="1" ht="15.75" x14ac:dyDescent="0.25">
      <c r="A11" s="135"/>
      <c r="B11" s="136" t="s">
        <v>391</v>
      </c>
      <c r="C11" s="137">
        <f>SUM(D11:F11)</f>
        <v>3</v>
      </c>
      <c r="D11" s="137"/>
      <c r="E11" s="137"/>
      <c r="F11" s="137">
        <v>3</v>
      </c>
      <c r="G11" s="137">
        <f>SUM(H11:J11)</f>
        <v>4</v>
      </c>
      <c r="H11" s="137"/>
      <c r="I11" s="137"/>
      <c r="J11" s="137">
        <v>4</v>
      </c>
    </row>
    <row r="12" spans="1:10" s="120" customFormat="1" ht="63" x14ac:dyDescent="0.25">
      <c r="A12" s="131">
        <v>2</v>
      </c>
      <c r="B12" s="118" t="s">
        <v>392</v>
      </c>
      <c r="C12" s="132">
        <f>SUM(D12:F12)</f>
        <v>0</v>
      </c>
      <c r="D12" s="132"/>
      <c r="E12" s="132"/>
      <c r="F12" s="132"/>
      <c r="G12" s="132">
        <f>SUM(H12:J12)</f>
        <v>0</v>
      </c>
      <c r="H12" s="132"/>
      <c r="I12" s="132"/>
      <c r="J12" s="132"/>
    </row>
    <row r="13" spans="1:10" s="120" customFormat="1" ht="15.75" x14ac:dyDescent="0.25">
      <c r="A13" s="133"/>
      <c r="B13" s="117" t="s">
        <v>145</v>
      </c>
      <c r="C13" s="134"/>
      <c r="D13" s="134"/>
      <c r="E13" s="134"/>
      <c r="F13" s="134"/>
      <c r="G13" s="134"/>
      <c r="H13" s="134"/>
      <c r="I13" s="134"/>
      <c r="J13" s="134"/>
    </row>
    <row r="14" spans="1:10" s="120" customFormat="1" ht="15.75" x14ac:dyDescent="0.25">
      <c r="A14" s="135"/>
      <c r="B14" s="136" t="s">
        <v>390</v>
      </c>
      <c r="C14" s="137">
        <v>85</v>
      </c>
      <c r="D14" s="137"/>
      <c r="E14" s="137">
        <v>85</v>
      </c>
      <c r="F14" s="137"/>
      <c r="G14" s="137">
        <f>SUM(H14:J14)</f>
        <v>81</v>
      </c>
      <c r="H14" s="137"/>
      <c r="I14" s="137">
        <v>81</v>
      </c>
      <c r="J14" s="137"/>
    </row>
    <row r="15" spans="1:10" s="120" customFormat="1" ht="15.75" x14ac:dyDescent="0.25">
      <c r="A15" s="135"/>
      <c r="B15" s="136" t="s">
        <v>391</v>
      </c>
      <c r="C15" s="137">
        <f>SUM(D15:F15)</f>
        <v>0</v>
      </c>
      <c r="D15" s="137"/>
      <c r="E15" s="137"/>
      <c r="F15" s="137"/>
      <c r="G15" s="137">
        <f>SUM(H15:J15)</f>
        <v>0</v>
      </c>
      <c r="H15" s="137"/>
      <c r="I15" s="137"/>
      <c r="J15" s="137"/>
    </row>
    <row r="16" spans="1:10" s="120" customFormat="1" ht="31.5" x14ac:dyDescent="0.25">
      <c r="A16" s="131">
        <v>3</v>
      </c>
      <c r="B16" s="118" t="s">
        <v>384</v>
      </c>
      <c r="C16" s="132">
        <f>SUM(D16:F16)</f>
        <v>0</v>
      </c>
      <c r="D16" s="132"/>
      <c r="E16" s="132"/>
      <c r="F16" s="132"/>
      <c r="G16" s="132">
        <f>SUM(H16:J16)</f>
        <v>0</v>
      </c>
      <c r="H16" s="132"/>
      <c r="I16" s="132"/>
      <c r="J16" s="132"/>
    </row>
    <row r="17" spans="1:10" s="120" customFormat="1" ht="15.75" x14ac:dyDescent="0.25">
      <c r="A17" s="133"/>
      <c r="B17" s="117" t="s">
        <v>145</v>
      </c>
      <c r="C17" s="134"/>
      <c r="D17" s="134"/>
      <c r="E17" s="134"/>
      <c r="F17" s="134"/>
      <c r="G17" s="134"/>
      <c r="H17" s="134"/>
      <c r="I17" s="134"/>
      <c r="J17" s="134"/>
    </row>
    <row r="18" spans="1:10" s="120" customFormat="1" ht="15.75" x14ac:dyDescent="0.25">
      <c r="A18" s="135"/>
      <c r="B18" s="136" t="s">
        <v>390</v>
      </c>
      <c r="C18" s="137">
        <v>3</v>
      </c>
      <c r="D18" s="137">
        <v>3</v>
      </c>
      <c r="E18" s="137"/>
      <c r="F18" s="137"/>
      <c r="G18" s="137">
        <f>SUM(H18:J18)</f>
        <v>0</v>
      </c>
      <c r="H18" s="137"/>
      <c r="I18" s="137"/>
      <c r="J18" s="137"/>
    </row>
    <row r="19" spans="1:10" s="120" customFormat="1" ht="15.75" x14ac:dyDescent="0.25">
      <c r="A19" s="135"/>
      <c r="B19" s="136" t="s">
        <v>391</v>
      </c>
      <c r="C19" s="137">
        <f t="shared" ref="C19" si="0">SUM(D19:F19)</f>
        <v>0</v>
      </c>
      <c r="D19" s="137"/>
      <c r="E19" s="137"/>
      <c r="F19" s="137"/>
      <c r="G19" s="137">
        <f>SUM(H19:J19)</f>
        <v>0</v>
      </c>
      <c r="H19" s="137"/>
      <c r="I19" s="137"/>
      <c r="J19" s="137"/>
    </row>
    <row r="20" spans="1:10" s="120" customFormat="1" ht="15.75" x14ac:dyDescent="0.25">
      <c r="A20" s="131">
        <v>4</v>
      </c>
      <c r="B20" s="118" t="s">
        <v>385</v>
      </c>
      <c r="C20" s="132"/>
      <c r="D20" s="132"/>
      <c r="E20" s="132"/>
      <c r="F20" s="132"/>
      <c r="G20" s="132"/>
      <c r="H20" s="132"/>
      <c r="I20" s="132"/>
      <c r="J20" s="132"/>
    </row>
    <row r="21" spans="1:10" s="120" customFormat="1" ht="15.75" x14ac:dyDescent="0.25">
      <c r="A21" s="133"/>
      <c r="B21" s="117" t="s">
        <v>386</v>
      </c>
      <c r="C21" s="134"/>
      <c r="D21" s="134"/>
      <c r="E21" s="134"/>
      <c r="F21" s="134"/>
      <c r="G21" s="134"/>
      <c r="H21" s="134"/>
      <c r="I21" s="134"/>
      <c r="J21" s="134"/>
    </row>
    <row r="22" spans="1:10" s="120" customFormat="1" ht="15.75" x14ac:dyDescent="0.25">
      <c r="A22" s="135"/>
      <c r="B22" s="136" t="s">
        <v>393</v>
      </c>
      <c r="C22" s="137"/>
      <c r="D22" s="137">
        <v>96.03</v>
      </c>
      <c r="E22" s="137">
        <v>99</v>
      </c>
      <c r="F22" s="137"/>
      <c r="G22" s="137"/>
      <c r="H22" s="137"/>
      <c r="I22" s="137">
        <v>99</v>
      </c>
      <c r="J22" s="137"/>
    </row>
    <row r="23" spans="1:10" s="120" customFormat="1" ht="15.75" x14ac:dyDescent="0.25">
      <c r="A23" s="135"/>
      <c r="B23" s="138" t="s">
        <v>394</v>
      </c>
      <c r="C23" s="137"/>
      <c r="D23" s="137"/>
      <c r="E23" s="137"/>
      <c r="F23" s="137"/>
      <c r="G23" s="137"/>
      <c r="H23" s="137"/>
      <c r="I23" s="137"/>
      <c r="J23" s="137"/>
    </row>
    <row r="24" spans="1:10" s="120" customFormat="1" ht="15.75" x14ac:dyDescent="0.25">
      <c r="A24" s="131">
        <v>5</v>
      </c>
      <c r="B24" s="118" t="s">
        <v>387</v>
      </c>
      <c r="C24" s="132"/>
      <c r="D24" s="132"/>
      <c r="E24" s="132"/>
      <c r="F24" s="132"/>
      <c r="G24" s="132"/>
      <c r="H24" s="132"/>
      <c r="I24" s="132"/>
      <c r="J24" s="132"/>
    </row>
    <row r="25" spans="1:10" s="120" customFormat="1" ht="15.75" x14ac:dyDescent="0.25">
      <c r="A25" s="133"/>
      <c r="B25" s="117" t="s">
        <v>386</v>
      </c>
      <c r="C25" s="134"/>
      <c r="D25" s="134"/>
      <c r="E25" s="134"/>
      <c r="F25" s="134"/>
      <c r="G25" s="134"/>
      <c r="H25" s="134"/>
      <c r="I25" s="134"/>
      <c r="J25" s="134"/>
    </row>
    <row r="26" spans="1:10" s="120" customFormat="1" ht="15.75" x14ac:dyDescent="0.25">
      <c r="A26" s="135"/>
      <c r="B26" s="136" t="s">
        <v>393</v>
      </c>
      <c r="C26" s="137"/>
      <c r="D26" s="137">
        <v>88.94</v>
      </c>
      <c r="E26" s="137">
        <v>66</v>
      </c>
      <c r="F26" s="137"/>
      <c r="G26" s="137"/>
      <c r="H26" s="137"/>
      <c r="I26" s="137">
        <v>53</v>
      </c>
      <c r="J26" s="137"/>
    </row>
    <row r="27" spans="1:10" s="120" customFormat="1" ht="15.75" x14ac:dyDescent="0.25">
      <c r="A27" s="135"/>
      <c r="B27" s="138" t="s">
        <v>394</v>
      </c>
      <c r="C27" s="137"/>
      <c r="D27" s="137"/>
      <c r="E27" s="137"/>
      <c r="F27" s="137"/>
      <c r="G27" s="137"/>
      <c r="H27" s="137"/>
      <c r="I27" s="137"/>
      <c r="J27" s="137"/>
    </row>
    <row r="28" spans="1:10" s="120" customFormat="1" ht="15.75" x14ac:dyDescent="0.25">
      <c r="A28" s="131">
        <v>6</v>
      </c>
      <c r="B28" s="118" t="s">
        <v>395</v>
      </c>
      <c r="C28" s="132"/>
      <c r="D28" s="132"/>
      <c r="E28" s="132"/>
      <c r="F28" s="132"/>
      <c r="G28" s="132"/>
      <c r="H28" s="132"/>
      <c r="I28" s="132"/>
      <c r="J28" s="132"/>
    </row>
    <row r="29" spans="1:10" s="120" customFormat="1" ht="15.75" x14ac:dyDescent="0.25">
      <c r="A29" s="133"/>
      <c r="B29" s="117" t="s">
        <v>145</v>
      </c>
      <c r="C29" s="134"/>
      <c r="D29" s="134"/>
      <c r="E29" s="134"/>
      <c r="F29" s="134"/>
      <c r="G29" s="134"/>
      <c r="H29" s="134"/>
      <c r="I29" s="134"/>
      <c r="J29" s="134"/>
    </row>
    <row r="30" spans="1:10" s="120" customFormat="1" ht="15.75" x14ac:dyDescent="0.25">
      <c r="A30" s="135"/>
      <c r="B30" s="136" t="s">
        <v>396</v>
      </c>
      <c r="C30" s="137"/>
      <c r="D30" s="137">
        <v>92.49</v>
      </c>
      <c r="E30" s="137">
        <v>89</v>
      </c>
      <c r="F30" s="137"/>
      <c r="G30" s="137"/>
      <c r="H30" s="137"/>
      <c r="I30" s="137">
        <v>87</v>
      </c>
      <c r="J30" s="137"/>
    </row>
    <row r="31" spans="1:10" s="120" customFormat="1" ht="31.5" x14ac:dyDescent="0.25">
      <c r="A31" s="135"/>
      <c r="B31" s="136" t="s">
        <v>397</v>
      </c>
      <c r="C31" s="137"/>
      <c r="D31" s="137"/>
      <c r="E31" s="137"/>
      <c r="F31" s="137"/>
      <c r="G31" s="137"/>
      <c r="H31" s="137"/>
      <c r="I31" s="137"/>
      <c r="J31" s="137"/>
    </row>
  </sheetData>
  <mergeCells count="7">
    <mergeCell ref="G5:J5"/>
    <mergeCell ref="A1:J1"/>
    <mergeCell ref="C4:J4"/>
    <mergeCell ref="A2:J2"/>
    <mergeCell ref="A4:A6"/>
    <mergeCell ref="B4:B6"/>
    <mergeCell ref="C5:F5"/>
  </mergeCells>
  <pageMargins left="0.39370078740157483" right="0.39370078740157483" top="0.59055118110236227" bottom="0.39370078740157483" header="0.31496062992125984" footer="0.31496062992125984"/>
  <pageSetup paperSize="9" scale="8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workbookViewId="0">
      <pane ySplit="4" topLeftCell="A5" activePane="bottomLeft" state="frozen"/>
      <selection activeCell="A9" sqref="A9:L9"/>
      <selection pane="bottomLeft" sqref="A1:F1"/>
    </sheetView>
  </sheetViews>
  <sheetFormatPr defaultRowHeight="15.75" x14ac:dyDescent="0.25"/>
  <cols>
    <col min="1" max="1" width="10.7109375" style="51" bestFit="1" customWidth="1"/>
    <col min="2" max="2" width="11.28515625" style="51" bestFit="1" customWidth="1"/>
    <col min="3" max="3" width="10.140625" style="51" bestFit="1" customWidth="1"/>
    <col min="4" max="4" width="10.28515625" style="51" bestFit="1" customWidth="1"/>
    <col min="5" max="5" width="9.5703125" style="51" bestFit="1" customWidth="1"/>
    <col min="6" max="6" width="84.140625" style="51" customWidth="1"/>
    <col min="7" max="16384" width="9.140625" style="51"/>
  </cols>
  <sheetData>
    <row r="1" spans="1:12" ht="16.5" x14ac:dyDescent="0.25">
      <c r="A1" s="225" t="s">
        <v>193</v>
      </c>
      <c r="B1" s="225"/>
      <c r="C1" s="225"/>
      <c r="D1" s="225"/>
      <c r="E1" s="225"/>
      <c r="F1" s="225"/>
      <c r="G1" s="102"/>
      <c r="H1" s="102"/>
      <c r="I1" s="102"/>
      <c r="J1" s="102"/>
      <c r="K1" s="102"/>
      <c r="L1" s="102"/>
    </row>
    <row r="2" spans="1:12" ht="16.5" x14ac:dyDescent="0.25">
      <c r="A2" s="225" t="s">
        <v>204</v>
      </c>
      <c r="B2" s="225"/>
      <c r="C2" s="225"/>
      <c r="D2" s="225"/>
      <c r="E2" s="225"/>
      <c r="F2" s="225"/>
      <c r="G2" s="102"/>
      <c r="H2" s="102"/>
      <c r="I2" s="102"/>
      <c r="J2" s="102"/>
      <c r="K2" s="102"/>
      <c r="L2" s="102"/>
    </row>
    <row r="4" spans="1:12" ht="26.25" customHeight="1" x14ac:dyDescent="0.25">
      <c r="A4" s="103" t="s">
        <v>187</v>
      </c>
      <c r="B4" s="104" t="s">
        <v>188</v>
      </c>
      <c r="C4" s="103" t="s">
        <v>189</v>
      </c>
      <c r="D4" s="103" t="s">
        <v>190</v>
      </c>
      <c r="E4" s="84" t="s">
        <v>208</v>
      </c>
      <c r="F4" s="103" t="s">
        <v>192</v>
      </c>
    </row>
    <row r="5" spans="1:12" ht="57.75" customHeight="1" x14ac:dyDescent="0.25">
      <c r="A5" s="299"/>
      <c r="B5" s="104" t="s">
        <v>203</v>
      </c>
      <c r="C5" s="308"/>
      <c r="D5" s="302"/>
      <c r="E5" s="302"/>
      <c r="F5" s="313" t="s">
        <v>247</v>
      </c>
    </row>
    <row r="6" spans="1:12" ht="57.75" customHeight="1" x14ac:dyDescent="0.25">
      <c r="A6" s="301"/>
      <c r="B6" s="105" t="s">
        <v>194</v>
      </c>
      <c r="C6" s="309"/>
      <c r="D6" s="304"/>
      <c r="E6" s="304"/>
      <c r="F6" s="314"/>
    </row>
    <row r="7" spans="1:12" ht="67.5" customHeight="1" x14ac:dyDescent="0.25">
      <c r="A7" s="299" t="s">
        <v>191</v>
      </c>
      <c r="B7" s="104" t="s">
        <v>191</v>
      </c>
      <c r="C7" s="308"/>
      <c r="D7" s="302" t="s">
        <v>197</v>
      </c>
      <c r="E7" s="302"/>
      <c r="F7" s="310" t="s">
        <v>207</v>
      </c>
    </row>
    <row r="8" spans="1:12" ht="67.5" customHeight="1" x14ac:dyDescent="0.25">
      <c r="A8" s="301"/>
      <c r="B8" s="105" t="s">
        <v>206</v>
      </c>
      <c r="C8" s="309"/>
      <c r="D8" s="304"/>
      <c r="E8" s="304"/>
      <c r="F8" s="311"/>
    </row>
    <row r="9" spans="1:12" ht="17.25" customHeight="1" x14ac:dyDescent="0.25">
      <c r="A9" s="104" t="s">
        <v>248</v>
      </c>
      <c r="B9" s="312" t="s">
        <v>194</v>
      </c>
      <c r="C9" s="302" t="s">
        <v>197</v>
      </c>
      <c r="D9" s="302"/>
      <c r="E9" s="302" t="s">
        <v>197</v>
      </c>
      <c r="F9" s="305" t="s">
        <v>205</v>
      </c>
    </row>
    <row r="10" spans="1:12" ht="17.25" customHeight="1" x14ac:dyDescent="0.25">
      <c r="A10" s="106" t="s">
        <v>249</v>
      </c>
      <c r="B10" s="312"/>
      <c r="C10" s="303"/>
      <c r="D10" s="303"/>
      <c r="E10" s="303"/>
      <c r="F10" s="306"/>
    </row>
    <row r="11" spans="1:12" ht="17.25" customHeight="1" x14ac:dyDescent="0.25">
      <c r="A11" s="106" t="s">
        <v>195</v>
      </c>
      <c r="B11" s="312"/>
      <c r="C11" s="303"/>
      <c r="D11" s="303"/>
      <c r="E11" s="303"/>
      <c r="F11" s="306"/>
    </row>
    <row r="12" spans="1:12" ht="17.25" customHeight="1" x14ac:dyDescent="0.25">
      <c r="A12" s="106" t="s">
        <v>196</v>
      </c>
      <c r="B12" s="312"/>
      <c r="C12" s="303"/>
      <c r="D12" s="303"/>
      <c r="E12" s="303"/>
      <c r="F12" s="306"/>
    </row>
    <row r="13" spans="1:12" ht="32.25" customHeight="1" x14ac:dyDescent="0.25">
      <c r="A13" s="299" t="s">
        <v>250</v>
      </c>
      <c r="B13" s="104" t="s">
        <v>198</v>
      </c>
      <c r="C13" s="302"/>
      <c r="D13" s="302"/>
      <c r="E13" s="302"/>
      <c r="F13" s="305" t="s">
        <v>270</v>
      </c>
    </row>
    <row r="14" spans="1:12" ht="32.25" customHeight="1" x14ac:dyDescent="0.25">
      <c r="A14" s="300"/>
      <c r="B14" s="106" t="s">
        <v>199</v>
      </c>
      <c r="C14" s="303"/>
      <c r="D14" s="303"/>
      <c r="E14" s="303"/>
      <c r="F14" s="306"/>
    </row>
    <row r="15" spans="1:12" ht="32.25" customHeight="1" x14ac:dyDescent="0.25">
      <c r="A15" s="301"/>
      <c r="B15" s="105" t="s">
        <v>196</v>
      </c>
      <c r="C15" s="304"/>
      <c r="D15" s="304"/>
      <c r="E15" s="304"/>
      <c r="F15" s="307"/>
    </row>
    <row r="16" spans="1:12" ht="25.5" customHeight="1" x14ac:dyDescent="0.25">
      <c r="A16" s="299" t="s">
        <v>251</v>
      </c>
      <c r="B16" s="104" t="s">
        <v>200</v>
      </c>
      <c r="C16" s="302"/>
      <c r="D16" s="302"/>
      <c r="E16" s="302"/>
      <c r="F16" s="305" t="s">
        <v>271</v>
      </c>
    </row>
    <row r="17" spans="1:6" ht="25.5" customHeight="1" x14ac:dyDescent="0.25">
      <c r="A17" s="301"/>
      <c r="B17" s="105" t="s">
        <v>195</v>
      </c>
      <c r="C17" s="304"/>
      <c r="D17" s="304"/>
      <c r="E17" s="304"/>
      <c r="F17" s="307"/>
    </row>
    <row r="18" spans="1:6" ht="94.5" x14ac:dyDescent="0.25">
      <c r="A18" s="103" t="s">
        <v>252</v>
      </c>
      <c r="B18" s="103" t="s">
        <v>201</v>
      </c>
      <c r="C18" s="103"/>
      <c r="D18" s="103"/>
      <c r="E18" s="103"/>
      <c r="F18" s="80" t="s">
        <v>217</v>
      </c>
    </row>
    <row r="19" spans="1:6" ht="94.5" x14ac:dyDescent="0.25">
      <c r="A19" s="103" t="s">
        <v>253</v>
      </c>
      <c r="B19" s="103" t="s">
        <v>202</v>
      </c>
      <c r="C19" s="103"/>
      <c r="D19" s="103"/>
      <c r="E19" s="103"/>
      <c r="F19" s="80" t="s">
        <v>272</v>
      </c>
    </row>
    <row r="20" spans="1:6" x14ac:dyDescent="0.25">
      <c r="A20" s="107"/>
      <c r="B20" s="107"/>
      <c r="C20" s="107"/>
      <c r="D20" s="107"/>
      <c r="E20" s="107"/>
      <c r="F20" s="107"/>
    </row>
    <row r="21" spans="1:6" x14ac:dyDescent="0.25">
      <c r="A21" s="107"/>
      <c r="B21" s="107"/>
      <c r="C21" s="107"/>
      <c r="D21" s="107"/>
      <c r="E21" s="107"/>
      <c r="F21" s="107"/>
    </row>
    <row r="22" spans="1:6" x14ac:dyDescent="0.25">
      <c r="A22" s="107"/>
      <c r="B22" s="107"/>
      <c r="C22" s="107"/>
      <c r="D22" s="107"/>
      <c r="E22" s="107"/>
      <c r="F22" s="107"/>
    </row>
    <row r="23" spans="1:6" x14ac:dyDescent="0.25">
      <c r="A23" s="107"/>
      <c r="B23" s="107"/>
      <c r="C23" s="107"/>
      <c r="D23" s="107"/>
      <c r="E23" s="107"/>
      <c r="F23" s="107"/>
    </row>
    <row r="24" spans="1:6" x14ac:dyDescent="0.25">
      <c r="A24" s="107"/>
      <c r="B24" s="107"/>
      <c r="C24" s="107"/>
      <c r="D24" s="107"/>
      <c r="E24" s="107"/>
      <c r="F24" s="107"/>
    </row>
    <row r="25" spans="1:6" x14ac:dyDescent="0.25">
      <c r="A25" s="107"/>
      <c r="B25" s="107"/>
      <c r="C25" s="107"/>
      <c r="D25" s="107"/>
      <c r="E25" s="107"/>
      <c r="F25" s="107"/>
    </row>
    <row r="26" spans="1:6" x14ac:dyDescent="0.25">
      <c r="A26" s="107"/>
      <c r="B26" s="107"/>
      <c r="C26" s="107"/>
      <c r="D26" s="107"/>
      <c r="E26" s="107"/>
      <c r="F26" s="107"/>
    </row>
    <row r="27" spans="1:6" x14ac:dyDescent="0.25">
      <c r="A27" s="107"/>
      <c r="B27" s="107"/>
      <c r="C27" s="107"/>
      <c r="D27" s="107"/>
      <c r="E27" s="107"/>
      <c r="F27" s="107"/>
    </row>
    <row r="28" spans="1:6" x14ac:dyDescent="0.25">
      <c r="A28" s="107"/>
      <c r="B28" s="107"/>
      <c r="C28" s="107"/>
      <c r="D28" s="107"/>
      <c r="E28" s="107"/>
      <c r="F28" s="107"/>
    </row>
    <row r="29" spans="1:6" x14ac:dyDescent="0.25">
      <c r="A29" s="107"/>
      <c r="B29" s="107"/>
      <c r="C29" s="107"/>
      <c r="D29" s="107"/>
      <c r="E29" s="107"/>
      <c r="F29" s="107"/>
    </row>
    <row r="30" spans="1:6" x14ac:dyDescent="0.25">
      <c r="A30" s="107"/>
      <c r="B30" s="107"/>
      <c r="C30" s="107"/>
      <c r="D30" s="107"/>
      <c r="E30" s="107"/>
      <c r="F30" s="107"/>
    </row>
    <row r="31" spans="1:6" x14ac:dyDescent="0.25">
      <c r="A31" s="107"/>
      <c r="B31" s="107"/>
      <c r="C31" s="107"/>
      <c r="D31" s="107"/>
      <c r="E31" s="107"/>
      <c r="F31" s="107"/>
    </row>
    <row r="32" spans="1:6" x14ac:dyDescent="0.25">
      <c r="A32" s="107"/>
      <c r="B32" s="107"/>
      <c r="C32" s="107"/>
      <c r="D32" s="107"/>
      <c r="E32" s="107"/>
      <c r="F32" s="107"/>
    </row>
    <row r="33" spans="1:6" x14ac:dyDescent="0.25">
      <c r="A33" s="107"/>
      <c r="B33" s="107"/>
      <c r="C33" s="107"/>
      <c r="D33" s="107"/>
      <c r="E33" s="107"/>
      <c r="F33" s="107"/>
    </row>
    <row r="34" spans="1:6" x14ac:dyDescent="0.25">
      <c r="A34" s="107"/>
      <c r="B34" s="107"/>
      <c r="C34" s="107"/>
      <c r="D34" s="107"/>
      <c r="E34" s="107"/>
      <c r="F34" s="107"/>
    </row>
    <row r="35" spans="1:6" x14ac:dyDescent="0.25">
      <c r="A35" s="107"/>
      <c r="B35" s="107"/>
      <c r="C35" s="107"/>
      <c r="D35" s="107"/>
      <c r="E35" s="107"/>
      <c r="F35" s="107"/>
    </row>
    <row r="36" spans="1:6" x14ac:dyDescent="0.25">
      <c r="A36" s="107"/>
      <c r="B36" s="107"/>
      <c r="C36" s="107"/>
      <c r="D36" s="107"/>
      <c r="E36" s="107"/>
      <c r="F36" s="107"/>
    </row>
    <row r="37" spans="1:6" x14ac:dyDescent="0.25">
      <c r="A37" s="107"/>
      <c r="B37" s="107"/>
      <c r="C37" s="107"/>
      <c r="D37" s="107"/>
      <c r="E37" s="107"/>
      <c r="F37" s="107"/>
    </row>
    <row r="38" spans="1:6" x14ac:dyDescent="0.25">
      <c r="A38" s="107"/>
      <c r="B38" s="107"/>
      <c r="C38" s="107"/>
      <c r="D38" s="107"/>
      <c r="E38" s="107"/>
      <c r="F38" s="107"/>
    </row>
    <row r="39" spans="1:6" x14ac:dyDescent="0.25">
      <c r="A39" s="107"/>
      <c r="B39" s="107"/>
      <c r="C39" s="107"/>
      <c r="D39" s="107"/>
      <c r="E39" s="107"/>
      <c r="F39" s="107"/>
    </row>
    <row r="40" spans="1:6" x14ac:dyDescent="0.25">
      <c r="A40" s="107"/>
      <c r="B40" s="107"/>
      <c r="C40" s="107"/>
      <c r="D40" s="107"/>
      <c r="E40" s="107"/>
      <c r="F40" s="107"/>
    </row>
    <row r="41" spans="1:6" x14ac:dyDescent="0.25">
      <c r="A41" s="107"/>
      <c r="B41" s="107"/>
      <c r="C41" s="107"/>
      <c r="D41" s="107"/>
      <c r="E41" s="107"/>
      <c r="F41" s="107"/>
    </row>
    <row r="42" spans="1:6" x14ac:dyDescent="0.25">
      <c r="A42" s="107"/>
      <c r="B42" s="107"/>
      <c r="C42" s="107"/>
      <c r="D42" s="107"/>
      <c r="E42" s="107"/>
      <c r="F42" s="107"/>
    </row>
    <row r="43" spans="1:6" x14ac:dyDescent="0.25">
      <c r="A43" s="107"/>
      <c r="B43" s="107"/>
      <c r="C43" s="107"/>
      <c r="D43" s="107"/>
      <c r="E43" s="107"/>
      <c r="F43" s="107"/>
    </row>
    <row r="44" spans="1:6" x14ac:dyDescent="0.25">
      <c r="A44" s="107"/>
      <c r="B44" s="107"/>
      <c r="C44" s="107"/>
      <c r="D44" s="107"/>
      <c r="E44" s="107"/>
      <c r="F44" s="107"/>
    </row>
    <row r="45" spans="1:6" x14ac:dyDescent="0.25">
      <c r="A45" s="107"/>
      <c r="B45" s="107"/>
      <c r="C45" s="107"/>
      <c r="D45" s="107"/>
      <c r="E45" s="107"/>
      <c r="F45" s="107"/>
    </row>
    <row r="46" spans="1:6" x14ac:dyDescent="0.25">
      <c r="A46" s="107"/>
      <c r="B46" s="107"/>
      <c r="C46" s="107"/>
      <c r="D46" s="107"/>
      <c r="E46" s="107"/>
      <c r="F46" s="107"/>
    </row>
    <row r="47" spans="1:6" x14ac:dyDescent="0.25">
      <c r="A47" s="107"/>
      <c r="B47" s="107"/>
      <c r="C47" s="107"/>
      <c r="D47" s="107"/>
      <c r="E47" s="107"/>
      <c r="F47" s="107"/>
    </row>
    <row r="48" spans="1:6" x14ac:dyDescent="0.25">
      <c r="A48" s="107"/>
      <c r="B48" s="107"/>
      <c r="C48" s="107"/>
      <c r="D48" s="107"/>
      <c r="E48" s="107"/>
      <c r="F48" s="107"/>
    </row>
    <row r="49" spans="1:6" x14ac:dyDescent="0.25">
      <c r="A49" s="107"/>
      <c r="B49" s="107"/>
      <c r="C49" s="107"/>
      <c r="D49" s="107"/>
      <c r="E49" s="107"/>
      <c r="F49" s="107"/>
    </row>
    <row r="50" spans="1:6" x14ac:dyDescent="0.25">
      <c r="A50" s="107"/>
      <c r="B50" s="107"/>
      <c r="C50" s="107"/>
      <c r="D50" s="107"/>
      <c r="E50" s="107"/>
      <c r="F50" s="107"/>
    </row>
    <row r="51" spans="1:6" x14ac:dyDescent="0.25">
      <c r="A51" s="107"/>
      <c r="B51" s="107"/>
      <c r="C51" s="107"/>
      <c r="D51" s="107"/>
      <c r="E51" s="107"/>
      <c r="F51" s="107"/>
    </row>
    <row r="52" spans="1:6" x14ac:dyDescent="0.25">
      <c r="A52" s="107"/>
      <c r="B52" s="107"/>
      <c r="C52" s="107"/>
      <c r="D52" s="107"/>
      <c r="E52" s="107"/>
      <c r="F52" s="107"/>
    </row>
    <row r="53" spans="1:6" x14ac:dyDescent="0.25">
      <c r="A53" s="107"/>
      <c r="B53" s="107"/>
      <c r="C53" s="107"/>
      <c r="D53" s="107"/>
      <c r="E53" s="107"/>
      <c r="F53" s="107"/>
    </row>
    <row r="54" spans="1:6" x14ac:dyDescent="0.25">
      <c r="A54" s="107"/>
      <c r="B54" s="107"/>
      <c r="C54" s="107"/>
      <c r="D54" s="107"/>
      <c r="E54" s="107"/>
      <c r="F54" s="107"/>
    </row>
    <row r="55" spans="1:6" x14ac:dyDescent="0.25">
      <c r="A55" s="107"/>
      <c r="B55" s="107"/>
      <c r="C55" s="107"/>
      <c r="D55" s="107"/>
      <c r="E55" s="107"/>
      <c r="F55" s="107"/>
    </row>
    <row r="56" spans="1:6" x14ac:dyDescent="0.25">
      <c r="A56" s="107"/>
      <c r="B56" s="107"/>
      <c r="C56" s="107"/>
      <c r="D56" s="107"/>
      <c r="E56" s="107"/>
      <c r="F56" s="107"/>
    </row>
    <row r="57" spans="1:6" x14ac:dyDescent="0.25">
      <c r="A57" s="107"/>
      <c r="B57" s="107"/>
      <c r="C57" s="107"/>
      <c r="D57" s="107"/>
      <c r="E57" s="107"/>
      <c r="F57" s="107"/>
    </row>
    <row r="58" spans="1:6" x14ac:dyDescent="0.25">
      <c r="A58" s="107"/>
      <c r="B58" s="107"/>
      <c r="C58" s="107"/>
      <c r="D58" s="107"/>
      <c r="E58" s="107"/>
      <c r="F58" s="107"/>
    </row>
    <row r="59" spans="1:6" x14ac:dyDescent="0.25">
      <c r="A59" s="107"/>
      <c r="B59" s="107"/>
      <c r="C59" s="107"/>
      <c r="D59" s="107"/>
      <c r="E59" s="107"/>
      <c r="F59" s="107"/>
    </row>
    <row r="60" spans="1:6" x14ac:dyDescent="0.25">
      <c r="A60" s="107"/>
      <c r="B60" s="107"/>
      <c r="C60" s="107"/>
      <c r="D60" s="107"/>
      <c r="E60" s="107"/>
      <c r="F60" s="107"/>
    </row>
    <row r="61" spans="1:6" x14ac:dyDescent="0.25">
      <c r="A61" s="107"/>
      <c r="B61" s="107"/>
      <c r="C61" s="107"/>
      <c r="D61" s="107"/>
      <c r="E61" s="107"/>
      <c r="F61" s="107"/>
    </row>
    <row r="62" spans="1:6" x14ac:dyDescent="0.25">
      <c r="A62" s="107"/>
      <c r="B62" s="107"/>
      <c r="C62" s="107"/>
      <c r="D62" s="107"/>
      <c r="E62" s="107"/>
      <c r="F62" s="107"/>
    </row>
    <row r="63" spans="1:6" x14ac:dyDescent="0.25">
      <c r="A63" s="107"/>
      <c r="B63" s="107"/>
      <c r="C63" s="107"/>
      <c r="D63" s="107"/>
      <c r="E63" s="107"/>
      <c r="F63" s="107"/>
    </row>
    <row r="64" spans="1:6" x14ac:dyDescent="0.25">
      <c r="A64" s="107"/>
      <c r="B64" s="107"/>
      <c r="C64" s="107"/>
      <c r="D64" s="107"/>
      <c r="E64" s="107"/>
      <c r="F64" s="107"/>
    </row>
    <row r="65" spans="1:6" x14ac:dyDescent="0.25">
      <c r="A65" s="107"/>
      <c r="B65" s="107"/>
      <c r="C65" s="107"/>
      <c r="D65" s="107"/>
      <c r="E65" s="107"/>
      <c r="F65" s="107"/>
    </row>
    <row r="66" spans="1:6" x14ac:dyDescent="0.25">
      <c r="A66" s="107"/>
      <c r="B66" s="107"/>
      <c r="C66" s="107"/>
      <c r="D66" s="107"/>
      <c r="E66" s="107"/>
      <c r="F66" s="107"/>
    </row>
    <row r="67" spans="1:6" x14ac:dyDescent="0.25">
      <c r="A67" s="107"/>
      <c r="B67" s="107"/>
      <c r="C67" s="107"/>
      <c r="D67" s="107"/>
      <c r="E67" s="107"/>
      <c r="F67" s="107"/>
    </row>
    <row r="68" spans="1:6" x14ac:dyDescent="0.25">
      <c r="A68" s="107"/>
      <c r="B68" s="107"/>
      <c r="C68" s="107"/>
      <c r="D68" s="107"/>
      <c r="E68" s="107"/>
      <c r="F68" s="107"/>
    </row>
    <row r="69" spans="1:6" x14ac:dyDescent="0.25">
      <c r="A69" s="107"/>
      <c r="B69" s="107"/>
      <c r="C69" s="107"/>
      <c r="D69" s="107"/>
      <c r="E69" s="107"/>
      <c r="F69" s="107"/>
    </row>
    <row r="70" spans="1:6" x14ac:dyDescent="0.25">
      <c r="A70" s="107"/>
      <c r="B70" s="107"/>
      <c r="C70" s="107"/>
      <c r="D70" s="107"/>
      <c r="E70" s="107"/>
      <c r="F70" s="107"/>
    </row>
    <row r="71" spans="1:6" x14ac:dyDescent="0.25">
      <c r="A71" s="107"/>
      <c r="B71" s="107"/>
      <c r="C71" s="107"/>
      <c r="D71" s="107"/>
      <c r="E71" s="107"/>
      <c r="F71" s="107"/>
    </row>
    <row r="72" spans="1:6" x14ac:dyDescent="0.25">
      <c r="A72" s="107"/>
      <c r="B72" s="107"/>
      <c r="C72" s="107"/>
      <c r="D72" s="107"/>
      <c r="E72" s="107"/>
      <c r="F72" s="107"/>
    </row>
    <row r="73" spans="1:6" x14ac:dyDescent="0.25">
      <c r="A73" s="107"/>
      <c r="B73" s="107"/>
      <c r="C73" s="107"/>
      <c r="D73" s="107"/>
      <c r="E73" s="107"/>
      <c r="F73" s="107"/>
    </row>
    <row r="74" spans="1:6" x14ac:dyDescent="0.25">
      <c r="A74" s="107"/>
      <c r="B74" s="107"/>
      <c r="C74" s="107"/>
      <c r="D74" s="107"/>
      <c r="E74" s="107"/>
      <c r="F74" s="107"/>
    </row>
    <row r="75" spans="1:6" x14ac:dyDescent="0.25">
      <c r="A75" s="107"/>
      <c r="B75" s="107"/>
      <c r="C75" s="107"/>
      <c r="D75" s="107"/>
      <c r="E75" s="107"/>
      <c r="F75" s="107"/>
    </row>
    <row r="76" spans="1:6" x14ac:dyDescent="0.25">
      <c r="A76" s="107"/>
      <c r="B76" s="107"/>
      <c r="C76" s="107"/>
      <c r="D76" s="107"/>
      <c r="E76" s="107"/>
      <c r="F76" s="107"/>
    </row>
    <row r="77" spans="1:6" x14ac:dyDescent="0.25">
      <c r="A77" s="107"/>
      <c r="B77" s="107"/>
      <c r="C77" s="107"/>
      <c r="D77" s="107"/>
      <c r="E77" s="107"/>
      <c r="F77" s="107"/>
    </row>
    <row r="78" spans="1:6" x14ac:dyDescent="0.25">
      <c r="A78" s="107"/>
      <c r="B78" s="107"/>
      <c r="C78" s="107"/>
      <c r="D78" s="107"/>
      <c r="E78" s="107"/>
      <c r="F78" s="107"/>
    </row>
    <row r="79" spans="1:6" x14ac:dyDescent="0.25">
      <c r="A79" s="107"/>
      <c r="B79" s="107"/>
      <c r="C79" s="107"/>
      <c r="D79" s="107"/>
      <c r="E79" s="107"/>
      <c r="F79" s="107"/>
    </row>
  </sheetData>
  <mergeCells count="27">
    <mergeCell ref="A1:F1"/>
    <mergeCell ref="A2:F2"/>
    <mergeCell ref="A5:A6"/>
    <mergeCell ref="C5:C6"/>
    <mergeCell ref="D5:D6"/>
    <mergeCell ref="E5:E6"/>
    <mergeCell ref="F5:F6"/>
    <mergeCell ref="B9:B12"/>
    <mergeCell ref="C9:C12"/>
    <mergeCell ref="D9:D12"/>
    <mergeCell ref="E9:E12"/>
    <mergeCell ref="F9:F12"/>
    <mergeCell ref="A7:A8"/>
    <mergeCell ref="C7:C8"/>
    <mergeCell ref="D7:D8"/>
    <mergeCell ref="E7:E8"/>
    <mergeCell ref="F7:F8"/>
    <mergeCell ref="A16:A17"/>
    <mergeCell ref="C16:C17"/>
    <mergeCell ref="D16:D17"/>
    <mergeCell ref="E16:E17"/>
    <mergeCell ref="F16:F17"/>
    <mergeCell ref="A13:A15"/>
    <mergeCell ref="C13:C15"/>
    <mergeCell ref="D13:D15"/>
    <mergeCell ref="E13:E15"/>
    <mergeCell ref="F13:F15"/>
  </mergeCells>
  <pageMargins left="0.59055118110236227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16</vt:i4>
      </vt:variant>
    </vt:vector>
  </HeadingPairs>
  <TitlesOfParts>
    <vt:vector size="26" baseType="lpstr">
      <vt:lpstr>Титул</vt:lpstr>
      <vt:lpstr>Раздел I</vt:lpstr>
      <vt:lpstr>Раздел II</vt:lpstr>
      <vt:lpstr>Раздел III</vt:lpstr>
      <vt:lpstr>Раздел IV</vt:lpstr>
      <vt:lpstr>Раздел V</vt:lpstr>
      <vt:lpstr>Раздел VI</vt:lpstr>
      <vt:lpstr>Раздел VII</vt:lpstr>
      <vt:lpstr>Комментарии</vt:lpstr>
      <vt:lpstr>Список</vt:lpstr>
      <vt:lpstr>Год</vt:lpstr>
      <vt:lpstr>Годы</vt:lpstr>
      <vt:lpstr>Дата</vt:lpstr>
      <vt:lpstr>Комментарии!Заголовки_для_печати</vt:lpstr>
      <vt:lpstr>'Раздел I'!Заголовки_для_печати</vt:lpstr>
      <vt:lpstr>'Раздел II'!Заголовки_для_печати</vt:lpstr>
      <vt:lpstr>'Раздел III'!Заголовки_для_печати</vt:lpstr>
      <vt:lpstr>'Раздел IV'!Заголовки_для_печати</vt:lpstr>
      <vt:lpstr>'Раздел V'!Заголовки_для_печати</vt:lpstr>
      <vt:lpstr>'Раздел VI'!Заголовки_для_печати</vt:lpstr>
      <vt:lpstr>Месяцы</vt:lpstr>
      <vt:lpstr>МО</vt:lpstr>
      <vt:lpstr>'Раздел VII'!Область_печати</vt:lpstr>
      <vt:lpstr>Перечень</vt:lpstr>
      <vt:lpstr>Период</vt:lpstr>
      <vt:lpstr>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2019-01-18T06:00:27Z</dcterms:modified>
</cp:coreProperties>
</file>