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6.3.4\департамент финансов\Общие\КВАРТАЛЬНЫЕ ОТЧЁТЫ\2019 год\1 квартал 2019\"/>
    </mc:Choice>
  </mc:AlternateContent>
  <bookViews>
    <workbookView xWindow="0" yWindow="0" windowWidth="20160" windowHeight="7128"/>
  </bookViews>
  <sheets>
    <sheet name="кв.смета_1" sheetId="2" r:id="rId1"/>
  </sheets>
  <definedNames>
    <definedName name="_xlnm.Print_Titles" localSheetId="0">кв.смета_1!$6:$7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4" i="2"/>
  <c r="B9" i="2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9" i="2"/>
  <c r="C8" i="2" l="1"/>
  <c r="B8" i="2"/>
  <c r="D8" i="2" l="1"/>
</calcChain>
</file>

<file path=xl/sharedStrings.xml><?xml version="1.0" encoding="utf-8"?>
<sst xmlns="http://schemas.openxmlformats.org/spreadsheetml/2006/main" count="35" uniqueCount="35">
  <si>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</si>
  <si>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</si>
  <si>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</si>
  <si>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</si>
  <si>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</si>
  <si>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</si>
  <si>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</si>
  <si>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</si>
  <si>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</si>
  <si>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</si>
  <si>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</si>
  <si>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</si>
  <si>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</si>
  <si>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</si>
  <si>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</si>
  <si>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</si>
  <si>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</si>
  <si>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</si>
  <si>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</si>
  <si>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</si>
  <si>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</si>
  <si>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</si>
  <si>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</si>
  <si>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</si>
  <si>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</si>
  <si>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</si>
  <si>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</si>
  <si>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Уточненные плановые назначения на 2019 год</t>
  </si>
  <si>
    <t>Исполнено на 01.04.2019</t>
  </si>
  <si>
    <t>% исполн.к плану</t>
  </si>
  <si>
    <t>Муниципальные программы</t>
  </si>
  <si>
    <t>Непрограммные направления деятельности</t>
  </si>
  <si>
    <t>Приложение 3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</si>
  <si>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                                  за 1 квартал  2019 года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</si>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</sst>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/>
    <xf numFmtId="0" fontId="4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/>
    <xf numFmtId="0" fontId="2" fillId="0" borderId="0" xfId="1" applyFont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wrapText="1"/>
      <protection hidden="1"/>
    </xf>
    <xf numFmtId="4" fontId="4" fillId="0" borderId="1" xfId="1" applyNumberFormat="1" applyFont="1" applyFill="1" applyBorder="1" applyAlignment="1" applyProtection="1">
      <alignment horizontal="right"/>
      <protection hidden="1"/>
    </xf>
    <xf numFmtId="4" fontId="5" fillId="0" borderId="1" xfId="1" applyNumberFormat="1" applyFont="1" applyFill="1" applyBorder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16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0" xfId="1" applyNumberFormat="1" applyFont="1"/>
    <xf numFmtId="165" fontId="2" fillId="0" borderId="0" xfId="1" applyNumberFormat="1" applyFont="1" applyAlignment="1">
      <alignment horizontal="right"/>
    </xf>
    <xf numFmtId="165" fontId="5" fillId="0" borderId="1" xfId="1" applyNumberFormat="1" applyFont="1" applyBorder="1" applyAlignment="1">
      <alignment horizontal="center" wrapText="1" shrinkToFit="1"/>
    </xf>
    <xf numFmtId="165" fontId="3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0" fontId="6" fillId="0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tabSelected="1" view="pageBreakPreview" topLeftCell="A31" zoomScaleNormal="100" zoomScaleSheetLayoutView="100" workbookViewId="0">
      <selection activeCell="B33" sqref="B33"/>
    </sheetView>
  </sheetViews>
  <sheetFormatPr defaultColWidth="9.109375" defaultRowHeight="18" x14ac:dyDescent="0.35"/>
  <cols>
    <col min="1" max="1" width="68.109375" style="2" customWidth="1"/>
    <col min="2" max="2" width="22.88671875" style="2" customWidth="1"/>
    <col min="3" max="3" width="25" style="2" customWidth="1"/>
    <col min="4" max="4" width="20.44140625" style="16" customWidth="1"/>
    <col min="5" max="206" width="9.109375" style="2" customWidth="1"/>
    <col min="207" max="16384" width="9.109375" style="2"/>
  </cols>
  <sheetData>
    <row r="1" spans="1:4" x14ac:dyDescent="0.35">
      <c r="A1" s="1"/>
      <c r="B1" s="1"/>
      <c r="C1" s="1"/>
      <c r="D1" s="16" t="s">
        <v>32</v>
      </c>
    </row>
    <row r="2" spans="1:4" x14ac:dyDescent="0.35">
      <c r="A2" s="3"/>
      <c r="B2" s="1"/>
      <c r="C2" s="1"/>
    </row>
    <row r="3" spans="1:4" ht="20.399999999999999" x14ac:dyDescent="0.35">
      <c r="A3" s="23" t="s">
        <v>33</v>
      </c>
      <c r="B3" s="23"/>
      <c r="C3" s="23"/>
      <c r="D3" s="23"/>
    </row>
    <row r="4" spans="1:4" x14ac:dyDescent="0.35">
      <c r="A4" s="4"/>
      <c r="B4" s="5"/>
      <c r="C4" s="1"/>
    </row>
    <row r="5" spans="1:4" x14ac:dyDescent="0.35">
      <c r="A5" s="4"/>
      <c r="B5" s="22"/>
      <c r="C5" s="22"/>
      <c r="D5" s="17" t="s">
        <v>34</v>
      </c>
    </row>
    <row r="6" spans="1:4" s="7" customFormat="1" ht="69.599999999999994" x14ac:dyDescent="0.3">
      <c r="A6" s="6" t="s">
        <v>26</v>
      </c>
      <c r="B6" s="6" t="s">
        <v>27</v>
      </c>
      <c r="C6" s="6" t="s">
        <v>28</v>
      </c>
      <c r="D6" s="18" t="s">
        <v>29</v>
      </c>
    </row>
    <row r="7" spans="1:4" s="8" customFormat="1" ht="10.199999999999999" x14ac:dyDescent="0.2">
      <c r="A7" s="9">
        <v>1</v>
      </c>
      <c r="B7" s="10">
        <v>2</v>
      </c>
      <c r="C7" s="9">
        <v>3</v>
      </c>
      <c r="D7" s="19">
        <v>4</v>
      </c>
    </row>
    <row r="8" spans="1:4" s="8" customFormat="1" ht="17.399999999999999" x14ac:dyDescent="0.3">
      <c r="A8" s="14" t="s">
        <v>30</v>
      </c>
      <c r="B8" s="13">
        <f>SUM(B9:B34)</f>
        <v>19138918.580000002</v>
      </c>
      <c r="C8" s="13">
        <f>SUM(C9:C34)</f>
        <v>3064376.7600000002</v>
      </c>
      <c r="D8" s="20">
        <f>ROUND(C8/B8*100,1)</f>
        <v>16</v>
      </c>
    </row>
    <row r="9" spans="1:4" ht="41.4" customHeight="1" x14ac:dyDescent="0.35">
      <c r="A9" s="11" t="s">
        <v>25</v>
      </c>
      <c r="B9" s="12">
        <f>9727547.43+3681.36</f>
        <v>9731228.7899999991</v>
      </c>
      <c r="C9" s="12">
        <v>1865306.42</v>
      </c>
      <c r="D9" s="21">
        <f>ROUND(C9/B9*100,1)</f>
        <v>19.2</v>
      </c>
    </row>
    <row r="10" spans="1:4" ht="72" x14ac:dyDescent="0.35">
      <c r="A10" s="11" t="s">
        <v>24</v>
      </c>
      <c r="B10" s="12">
        <v>453766.35</v>
      </c>
      <c r="C10" s="12">
        <v>78295.820000000007</v>
      </c>
      <c r="D10" s="21">
        <f t="shared" ref="D10:D35" si="0">ROUND(C10/B10*100,1)</f>
        <v>17.3</v>
      </c>
    </row>
    <row r="11" spans="1:4" ht="36.6" customHeight="1" x14ac:dyDescent="0.35">
      <c r="A11" s="11" t="s">
        <v>23</v>
      </c>
      <c r="B11" s="12">
        <v>13912</v>
      </c>
      <c r="C11" s="12">
        <v>100</v>
      </c>
      <c r="D11" s="21">
        <f t="shared" si="0"/>
        <v>0.7</v>
      </c>
    </row>
    <row r="12" spans="1:4" ht="54" x14ac:dyDescent="0.35">
      <c r="A12" s="11" t="s">
        <v>22</v>
      </c>
      <c r="B12" s="12">
        <v>424174.62</v>
      </c>
      <c r="C12" s="12">
        <v>38660.78</v>
      </c>
      <c r="D12" s="21">
        <f t="shared" si="0"/>
        <v>9.1</v>
      </c>
    </row>
    <row r="13" spans="1:4" ht="72" x14ac:dyDescent="0.35">
      <c r="A13" s="11" t="s">
        <v>21</v>
      </c>
      <c r="B13" s="12">
        <v>2426077.5499999998</v>
      </c>
      <c r="C13" s="12">
        <v>356857.58</v>
      </c>
      <c r="D13" s="21">
        <f t="shared" si="0"/>
        <v>14.7</v>
      </c>
    </row>
    <row r="14" spans="1:4" ht="54" x14ac:dyDescent="0.35">
      <c r="A14" s="11" t="s">
        <v>20</v>
      </c>
      <c r="B14" s="12">
        <v>1766508.08</v>
      </c>
      <c r="C14" s="12">
        <v>54975.62</v>
      </c>
      <c r="D14" s="21">
        <f t="shared" si="0"/>
        <v>3.1</v>
      </c>
    </row>
    <row r="15" spans="1:4" ht="54" x14ac:dyDescent="0.35">
      <c r="A15" s="11" t="s">
        <v>19</v>
      </c>
      <c r="B15" s="12">
        <v>107454.21</v>
      </c>
      <c r="C15" s="12">
        <v>3246.96</v>
      </c>
      <c r="D15" s="21">
        <f t="shared" si="0"/>
        <v>3</v>
      </c>
    </row>
    <row r="16" spans="1:4" ht="36" x14ac:dyDescent="0.35">
      <c r="A16" s="11" t="s">
        <v>18</v>
      </c>
      <c r="B16" s="12">
        <v>30000</v>
      </c>
      <c r="C16" s="12">
        <v>0</v>
      </c>
      <c r="D16" s="21">
        <f t="shared" si="0"/>
        <v>0</v>
      </c>
    </row>
    <row r="17" spans="1:4" ht="54" x14ac:dyDescent="0.35">
      <c r="A17" s="11" t="s">
        <v>17</v>
      </c>
      <c r="B17" s="12">
        <v>22617.27</v>
      </c>
      <c r="C17" s="12">
        <v>0</v>
      </c>
      <c r="D17" s="21">
        <f t="shared" si="0"/>
        <v>0</v>
      </c>
    </row>
    <row r="18" spans="1:4" ht="126" x14ac:dyDescent="0.35">
      <c r="A18" s="11" t="s">
        <v>16</v>
      </c>
      <c r="B18" s="12">
        <v>88156.09</v>
      </c>
      <c r="C18" s="12">
        <v>13182.71</v>
      </c>
      <c r="D18" s="21">
        <f t="shared" si="0"/>
        <v>15</v>
      </c>
    </row>
    <row r="19" spans="1:4" ht="54" x14ac:dyDescent="0.35">
      <c r="A19" s="11" t="s">
        <v>15</v>
      </c>
      <c r="B19" s="12">
        <v>208389.5</v>
      </c>
      <c r="C19" s="12">
        <v>52165.21</v>
      </c>
      <c r="D19" s="21">
        <f t="shared" si="0"/>
        <v>25</v>
      </c>
    </row>
    <row r="20" spans="1:4" ht="90" x14ac:dyDescent="0.35">
      <c r="A20" s="11" t="s">
        <v>14</v>
      </c>
      <c r="B20" s="12">
        <v>2389</v>
      </c>
      <c r="C20" s="12">
        <v>228.5</v>
      </c>
      <c r="D20" s="21">
        <f t="shared" si="0"/>
        <v>9.6</v>
      </c>
    </row>
    <row r="21" spans="1:4" ht="54" x14ac:dyDescent="0.35">
      <c r="A21" s="11" t="s">
        <v>13</v>
      </c>
      <c r="B21" s="12">
        <v>9600.5</v>
      </c>
      <c r="C21" s="12">
        <v>307.10000000000002</v>
      </c>
      <c r="D21" s="21">
        <f t="shared" si="0"/>
        <v>3.2</v>
      </c>
    </row>
    <row r="22" spans="1:4" ht="108" x14ac:dyDescent="0.35">
      <c r="A22" s="11" t="s">
        <v>12</v>
      </c>
      <c r="B22" s="12">
        <v>178763.97</v>
      </c>
      <c r="C22" s="12">
        <v>27525.439999999999</v>
      </c>
      <c r="D22" s="21">
        <f t="shared" si="0"/>
        <v>15.4</v>
      </c>
    </row>
    <row r="23" spans="1:4" ht="72" x14ac:dyDescent="0.35">
      <c r="A23" s="11" t="s">
        <v>11</v>
      </c>
      <c r="B23" s="12">
        <v>13763</v>
      </c>
      <c r="C23" s="12">
        <v>1133.29</v>
      </c>
      <c r="D23" s="21">
        <f t="shared" si="0"/>
        <v>8.1999999999999993</v>
      </c>
    </row>
    <row r="24" spans="1:4" ht="54" x14ac:dyDescent="0.35">
      <c r="A24" s="11" t="s">
        <v>10</v>
      </c>
      <c r="B24" s="12">
        <v>13640</v>
      </c>
      <c r="C24" s="12">
        <v>633.13</v>
      </c>
      <c r="D24" s="21">
        <f t="shared" si="0"/>
        <v>4.5999999999999996</v>
      </c>
    </row>
    <row r="25" spans="1:4" ht="54" x14ac:dyDescent="0.35">
      <c r="A25" s="11" t="s">
        <v>9</v>
      </c>
      <c r="B25" s="12">
        <v>300</v>
      </c>
      <c r="C25" s="12">
        <v>100</v>
      </c>
      <c r="D25" s="21">
        <f t="shared" si="0"/>
        <v>33.299999999999997</v>
      </c>
    </row>
    <row r="26" spans="1:4" ht="72" x14ac:dyDescent="0.35">
      <c r="A26" s="11" t="s">
        <v>8</v>
      </c>
      <c r="B26" s="12">
        <v>14739.3</v>
      </c>
      <c r="C26" s="12">
        <v>0</v>
      </c>
      <c r="D26" s="21">
        <f t="shared" si="0"/>
        <v>0</v>
      </c>
    </row>
    <row r="27" spans="1:4" ht="54" x14ac:dyDescent="0.35">
      <c r="A27" s="11" t="s">
        <v>7</v>
      </c>
      <c r="B27" s="12">
        <v>148638.79999999999</v>
      </c>
      <c r="C27" s="12">
        <v>34174.800000000003</v>
      </c>
      <c r="D27" s="21">
        <f t="shared" si="0"/>
        <v>23</v>
      </c>
    </row>
    <row r="28" spans="1:4" ht="54" x14ac:dyDescent="0.35">
      <c r="A28" s="11" t="s">
        <v>6</v>
      </c>
      <c r="B28" s="12">
        <v>20631.599999999999</v>
      </c>
      <c r="C28" s="12">
        <v>0</v>
      </c>
      <c r="D28" s="21">
        <f t="shared" si="0"/>
        <v>0</v>
      </c>
    </row>
    <row r="29" spans="1:4" ht="36" x14ac:dyDescent="0.35">
      <c r="A29" s="11" t="s">
        <v>5</v>
      </c>
      <c r="B29" s="12">
        <v>32185</v>
      </c>
      <c r="C29" s="12">
        <v>0</v>
      </c>
      <c r="D29" s="21">
        <f t="shared" si="0"/>
        <v>0</v>
      </c>
    </row>
    <row r="30" spans="1:4" ht="72" x14ac:dyDescent="0.35">
      <c r="A30" s="11" t="s">
        <v>4</v>
      </c>
      <c r="B30" s="12">
        <v>231606.74</v>
      </c>
      <c r="C30" s="12">
        <v>34814.43</v>
      </c>
      <c r="D30" s="21">
        <f t="shared" si="0"/>
        <v>15</v>
      </c>
    </row>
    <row r="31" spans="1:4" ht="72" x14ac:dyDescent="0.35">
      <c r="A31" s="11" t="s">
        <v>3</v>
      </c>
      <c r="B31" s="12">
        <v>394831.75</v>
      </c>
      <c r="C31" s="12">
        <v>103014.66</v>
      </c>
      <c r="D31" s="21">
        <f t="shared" si="0"/>
        <v>26.1</v>
      </c>
    </row>
    <row r="32" spans="1:4" ht="54" x14ac:dyDescent="0.35">
      <c r="A32" s="11" t="s">
        <v>2</v>
      </c>
      <c r="B32" s="12">
        <v>588174.42000000004</v>
      </c>
      <c r="C32" s="12">
        <v>0</v>
      </c>
      <c r="D32" s="21">
        <f t="shared" si="0"/>
        <v>0</v>
      </c>
    </row>
    <row r="33" spans="1:4" ht="36" x14ac:dyDescent="0.35">
      <c r="A33" s="11" t="s">
        <v>1</v>
      </c>
      <c r="B33" s="12">
        <f>2165444.59+33862.04</f>
        <v>2199306.63</v>
      </c>
      <c r="C33" s="12">
        <v>398826.65</v>
      </c>
      <c r="D33" s="21">
        <f t="shared" si="0"/>
        <v>18.100000000000001</v>
      </c>
    </row>
    <row r="34" spans="1:4" ht="90" x14ac:dyDescent="0.35">
      <c r="A34" s="11" t="s">
        <v>0</v>
      </c>
      <c r="B34" s="12">
        <f>18063.41</f>
        <v>18063.41</v>
      </c>
      <c r="C34" s="12">
        <v>827.66</v>
      </c>
      <c r="D34" s="21">
        <f t="shared" si="0"/>
        <v>4.5999999999999996</v>
      </c>
    </row>
    <row r="35" spans="1:4" s="7" customFormat="1" ht="17.399999999999999" x14ac:dyDescent="0.3">
      <c r="A35" s="15" t="s">
        <v>31</v>
      </c>
      <c r="B35" s="13">
        <v>968880.92</v>
      </c>
      <c r="C35" s="13">
        <v>318618.06</v>
      </c>
      <c r="D35" s="20">
        <f t="shared" si="0"/>
        <v>32.9</v>
      </c>
    </row>
    <row r="36" spans="1:4" x14ac:dyDescent="0.35">
      <c r="A36" s="1"/>
      <c r="B36" s="1"/>
      <c r="C36" s="1"/>
    </row>
    <row r="37" spans="1:4" x14ac:dyDescent="0.35">
      <c r="A37" s="1"/>
      <c r="B37" s="1"/>
      <c r="C37" s="1"/>
    </row>
    <row r="38" spans="1:4" x14ac:dyDescent="0.35">
      <c r="A38" s="1"/>
      <c r="B38" s="1"/>
      <c r="C38" s="1"/>
    </row>
    <row r="39" spans="1:4" x14ac:dyDescent="0.35">
      <c r="A39" s="1"/>
      <c r="B39" s="1"/>
      <c r="C39" s="1"/>
    </row>
    <row r="40" spans="1:4" x14ac:dyDescent="0.35">
      <c r="A40" s="1"/>
      <c r="B40" s="1"/>
      <c r="C40" s="1"/>
    </row>
    <row r="41" spans="1:4" x14ac:dyDescent="0.35">
      <c r="A41" s="1"/>
      <c r="B41" s="1"/>
      <c r="C41" s="1"/>
    </row>
    <row r="42" spans="1:4" x14ac:dyDescent="0.35">
      <c r="A42" s="1"/>
      <c r="B42" s="1"/>
      <c r="C42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кв.смета_1</vt:lpstr>
      <vt:lpstr>кв.смета_1!Заголовки_для_печати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Куклина Светланан Николаевна</cp:lastModifiedBy>
  <cp:lastPrinted>2019-04-17T09:07:12Z</cp:lastPrinted>
  <dcterms:created xsi:type="dcterms:W3CDTF">2019-04-15T12:01:09Z</dcterms:created>
  <dcterms:modified xsi:type="dcterms:W3CDTF">2019-07-15T07:56:04Z</dcterms:modified>
</cp:coreProperties>
</file>