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узнецова ЕС\Desktop\МОИ ДОКУМЕНТЫ\ОРВ и ОФВ\ОРВ\Новая папка\"/>
    </mc:Choice>
  </mc:AlternateContent>
  <bookViews>
    <workbookView xWindow="120" yWindow="5160" windowWidth="28590" windowHeight="14370"/>
  </bookViews>
  <sheets>
    <sheet name="Лист1" sheetId="2" r:id="rId1"/>
  </sheets>
  <calcPr calcId="162913"/>
</workbook>
</file>

<file path=xl/calcChain.xml><?xml version="1.0" encoding="utf-8"?>
<calcChain xmlns="http://schemas.openxmlformats.org/spreadsheetml/2006/main">
  <c r="K98" i="2" l="1"/>
  <c r="H98" i="2"/>
  <c r="L97" i="2"/>
  <c r="I97" i="2"/>
  <c r="F97" i="2"/>
  <c r="G97" i="2" s="1"/>
  <c r="L96" i="2"/>
  <c r="I96" i="2"/>
  <c r="F96" i="2"/>
  <c r="G96" i="2" s="1"/>
  <c r="L95" i="2"/>
  <c r="I95" i="2"/>
  <c r="F95" i="2"/>
  <c r="G95" i="2" s="1"/>
  <c r="L94" i="2"/>
  <c r="I94" i="2"/>
  <c r="F94" i="2"/>
  <c r="G94" i="2" s="1"/>
  <c r="L93" i="2"/>
  <c r="I93" i="2"/>
  <c r="F93" i="2"/>
  <c r="G93" i="2" s="1"/>
  <c r="L92" i="2"/>
  <c r="I92" i="2"/>
  <c r="F92" i="2"/>
  <c r="G92" i="2" s="1"/>
  <c r="L91" i="2"/>
  <c r="I91" i="2"/>
  <c r="F91" i="2"/>
  <c r="G91" i="2" s="1"/>
  <c r="L90" i="2"/>
  <c r="I90" i="2"/>
  <c r="F90" i="2"/>
  <c r="G90" i="2" s="1"/>
  <c r="L89" i="2"/>
  <c r="I89" i="2"/>
  <c r="F89" i="2"/>
  <c r="G89" i="2" s="1"/>
  <c r="L88" i="2"/>
  <c r="I88" i="2"/>
  <c r="F88" i="2"/>
  <c r="G88" i="2" s="1"/>
  <c r="L87" i="2"/>
  <c r="I87" i="2"/>
  <c r="F87" i="2"/>
  <c r="G87" i="2" s="1"/>
  <c r="L86" i="2"/>
  <c r="I86" i="2"/>
  <c r="F86" i="2"/>
  <c r="G86" i="2" s="1"/>
  <c r="L85" i="2"/>
  <c r="I85" i="2"/>
  <c r="F85" i="2"/>
  <c r="G85" i="2" s="1"/>
  <c r="L84" i="2"/>
  <c r="I84" i="2"/>
  <c r="F84" i="2"/>
  <c r="G84" i="2" s="1"/>
  <c r="L83" i="2"/>
  <c r="I83" i="2"/>
  <c r="F83" i="2"/>
  <c r="G83" i="2" s="1"/>
  <c r="L82" i="2"/>
  <c r="I82" i="2"/>
  <c r="F82" i="2"/>
  <c r="G82" i="2" s="1"/>
  <c r="L81" i="2"/>
  <c r="I81" i="2"/>
  <c r="F81" i="2"/>
  <c r="G81" i="2" s="1"/>
  <c r="L80" i="2"/>
  <c r="I80" i="2"/>
  <c r="F80" i="2"/>
  <c r="G80" i="2" s="1"/>
  <c r="L79" i="2"/>
  <c r="I79" i="2"/>
  <c r="F79" i="2"/>
  <c r="G79" i="2" s="1"/>
  <c r="L78" i="2"/>
  <c r="I78" i="2"/>
  <c r="F78" i="2"/>
  <c r="G78" i="2" s="1"/>
  <c r="L77" i="2"/>
  <c r="I77" i="2"/>
  <c r="F77" i="2"/>
  <c r="G77" i="2" s="1"/>
  <c r="L76" i="2"/>
  <c r="I76" i="2"/>
  <c r="F76" i="2"/>
  <c r="G76" i="2" s="1"/>
  <c r="L75" i="2"/>
  <c r="I75" i="2"/>
  <c r="F75" i="2"/>
  <c r="G75" i="2" s="1"/>
  <c r="L74" i="2"/>
  <c r="I74" i="2"/>
  <c r="F74" i="2"/>
  <c r="G74" i="2" s="1"/>
  <c r="L73" i="2"/>
  <c r="I73" i="2"/>
  <c r="F73" i="2"/>
  <c r="G73" i="2" s="1"/>
  <c r="L72" i="2"/>
  <c r="I72" i="2"/>
  <c r="F72" i="2"/>
  <c r="G72" i="2" s="1"/>
  <c r="L71" i="2"/>
  <c r="I71" i="2"/>
  <c r="F71" i="2"/>
  <c r="G71" i="2" s="1"/>
  <c r="L70" i="2"/>
  <c r="I70" i="2"/>
  <c r="F70" i="2"/>
  <c r="G70" i="2" s="1"/>
  <c r="L69" i="2"/>
  <c r="I69" i="2"/>
  <c r="F69" i="2"/>
  <c r="G69" i="2" s="1"/>
  <c r="L68" i="2"/>
  <c r="I68" i="2"/>
  <c r="F68" i="2"/>
  <c r="G68" i="2" s="1"/>
  <c r="L67" i="2"/>
  <c r="I67" i="2"/>
  <c r="F67" i="2"/>
  <c r="G67" i="2" s="1"/>
  <c r="L66" i="2"/>
  <c r="I66" i="2"/>
  <c r="F66" i="2"/>
  <c r="G66" i="2" s="1"/>
  <c r="L65" i="2"/>
  <c r="I65" i="2"/>
  <c r="F65" i="2"/>
  <c r="G65" i="2" s="1"/>
  <c r="L64" i="2"/>
  <c r="I64" i="2"/>
  <c r="F64" i="2"/>
  <c r="G64" i="2" s="1"/>
  <c r="L63" i="2"/>
  <c r="I63" i="2"/>
  <c r="F63" i="2"/>
  <c r="G63" i="2" s="1"/>
  <c r="L62" i="2"/>
  <c r="I62" i="2"/>
  <c r="F62" i="2"/>
  <c r="G62" i="2" s="1"/>
  <c r="L61" i="2"/>
  <c r="I61" i="2"/>
  <c r="F61" i="2"/>
  <c r="G61" i="2" s="1"/>
  <c r="L60" i="2"/>
  <c r="I60" i="2"/>
  <c r="F60" i="2"/>
  <c r="G60" i="2" s="1"/>
  <c r="L59" i="2"/>
  <c r="I59" i="2"/>
  <c r="F59" i="2"/>
  <c r="G59" i="2" s="1"/>
  <c r="L58" i="2"/>
  <c r="I58" i="2"/>
  <c r="F58" i="2"/>
  <c r="G58" i="2" s="1"/>
  <c r="L57" i="2"/>
  <c r="I57" i="2"/>
  <c r="F57" i="2"/>
  <c r="G57" i="2" s="1"/>
  <c r="L56" i="2"/>
  <c r="I56" i="2"/>
  <c r="F56" i="2"/>
  <c r="G56" i="2" s="1"/>
  <c r="L55" i="2"/>
  <c r="I55" i="2"/>
  <c r="F55" i="2"/>
  <c r="G55" i="2" s="1"/>
  <c r="L54" i="2"/>
  <c r="I54" i="2"/>
  <c r="F54" i="2"/>
  <c r="G54" i="2" s="1"/>
  <c r="L53" i="2"/>
  <c r="I53" i="2"/>
  <c r="F53" i="2"/>
  <c r="G53" i="2" s="1"/>
  <c r="L52" i="2"/>
  <c r="I52" i="2"/>
  <c r="F52" i="2"/>
  <c r="G52" i="2" s="1"/>
  <c r="L51" i="2"/>
  <c r="I51" i="2"/>
  <c r="F51" i="2"/>
  <c r="G51" i="2" s="1"/>
  <c r="L50" i="2"/>
  <c r="I50" i="2"/>
  <c r="F50" i="2"/>
  <c r="G50" i="2" s="1"/>
  <c r="L49" i="2"/>
  <c r="I49" i="2"/>
  <c r="F49" i="2"/>
  <c r="G49" i="2" s="1"/>
  <c r="L48" i="2"/>
  <c r="I48" i="2"/>
  <c r="F48" i="2"/>
  <c r="G48" i="2" s="1"/>
  <c r="L47" i="2"/>
  <c r="I47" i="2"/>
  <c r="F47" i="2"/>
  <c r="G47" i="2" s="1"/>
  <c r="L46" i="2"/>
  <c r="I46" i="2"/>
  <c r="F46" i="2"/>
  <c r="G46" i="2" s="1"/>
  <c r="L45" i="2"/>
  <c r="I45" i="2"/>
  <c r="F45" i="2"/>
  <c r="G45" i="2" s="1"/>
  <c r="L44" i="2"/>
  <c r="I44" i="2"/>
  <c r="F44" i="2"/>
  <c r="G44" i="2" s="1"/>
  <c r="L43" i="2"/>
  <c r="I43" i="2"/>
  <c r="F43" i="2"/>
  <c r="G43" i="2" s="1"/>
  <c r="L42" i="2"/>
  <c r="I42" i="2"/>
  <c r="F42" i="2"/>
  <c r="G42" i="2" s="1"/>
  <c r="L41" i="2"/>
  <c r="I41" i="2"/>
  <c r="F41" i="2"/>
  <c r="G41" i="2" s="1"/>
  <c r="L40" i="2"/>
  <c r="I40" i="2"/>
  <c r="F40" i="2"/>
  <c r="G40" i="2" s="1"/>
  <c r="L39" i="2"/>
  <c r="I39" i="2"/>
  <c r="F39" i="2"/>
  <c r="G39" i="2" s="1"/>
  <c r="L38" i="2"/>
  <c r="I38" i="2"/>
  <c r="F38" i="2"/>
  <c r="G38" i="2" s="1"/>
  <c r="L37" i="2"/>
  <c r="I37" i="2"/>
  <c r="F37" i="2"/>
  <c r="G37" i="2" s="1"/>
  <c r="L36" i="2"/>
  <c r="I36" i="2"/>
  <c r="F36" i="2"/>
  <c r="G36" i="2" s="1"/>
  <c r="L35" i="2"/>
  <c r="I35" i="2"/>
  <c r="F35" i="2"/>
  <c r="G35" i="2" s="1"/>
  <c r="L34" i="2"/>
  <c r="I34" i="2"/>
  <c r="F34" i="2"/>
  <c r="G34" i="2" s="1"/>
  <c r="L33" i="2"/>
  <c r="I33" i="2"/>
  <c r="F33" i="2"/>
  <c r="G33" i="2" s="1"/>
  <c r="L32" i="2"/>
  <c r="I32" i="2"/>
  <c r="F32" i="2"/>
  <c r="G32" i="2" s="1"/>
  <c r="L31" i="2"/>
  <c r="I31" i="2"/>
  <c r="F31" i="2"/>
  <c r="G31" i="2" s="1"/>
  <c r="L30" i="2"/>
  <c r="I30" i="2"/>
  <c r="F30" i="2"/>
  <c r="G30" i="2" s="1"/>
  <c r="L29" i="2"/>
  <c r="I29" i="2"/>
  <c r="F29" i="2"/>
  <c r="G29" i="2" s="1"/>
  <c r="L28" i="2"/>
  <c r="I28" i="2"/>
  <c r="F28" i="2"/>
  <c r="G28" i="2" s="1"/>
  <c r="L27" i="2"/>
  <c r="I27" i="2"/>
  <c r="F27" i="2"/>
  <c r="G27" i="2" s="1"/>
  <c r="L26" i="2"/>
  <c r="I26" i="2"/>
  <c r="F26" i="2"/>
  <c r="G26" i="2" s="1"/>
  <c r="L25" i="2"/>
  <c r="I25" i="2"/>
  <c r="F25" i="2"/>
  <c r="G25" i="2" s="1"/>
  <c r="L24" i="2"/>
  <c r="I24" i="2"/>
  <c r="F24" i="2"/>
  <c r="G24" i="2" s="1"/>
  <c r="L23" i="2"/>
  <c r="I23" i="2"/>
  <c r="F23" i="2"/>
  <c r="G23" i="2" s="1"/>
  <c r="L22" i="2"/>
  <c r="I22" i="2"/>
  <c r="F22" i="2"/>
  <c r="G22" i="2" s="1"/>
  <c r="L21" i="2"/>
  <c r="I21" i="2"/>
  <c r="F21" i="2"/>
  <c r="G21" i="2" s="1"/>
  <c r="L20" i="2"/>
  <c r="I20" i="2"/>
  <c r="F20" i="2"/>
  <c r="G20" i="2" s="1"/>
  <c r="L19" i="2"/>
  <c r="I19" i="2"/>
  <c r="F19" i="2"/>
  <c r="G19" i="2" s="1"/>
  <c r="L18" i="2"/>
  <c r="I18" i="2"/>
  <c r="F18" i="2"/>
  <c r="G18" i="2" s="1"/>
  <c r="L17" i="2"/>
  <c r="I17" i="2"/>
  <c r="F17" i="2"/>
  <c r="G17" i="2" s="1"/>
  <c r="L16" i="2"/>
  <c r="I16" i="2"/>
  <c r="F16" i="2"/>
  <c r="G16" i="2" s="1"/>
  <c r="L15" i="2"/>
  <c r="I15" i="2"/>
  <c r="F15" i="2"/>
  <c r="G15" i="2" s="1"/>
  <c r="L14" i="2"/>
  <c r="I14" i="2"/>
  <c r="F14" i="2"/>
  <c r="G14" i="2" s="1"/>
  <c r="L13" i="2"/>
  <c r="I13" i="2"/>
  <c r="F13" i="2"/>
  <c r="G13" i="2" s="1"/>
  <c r="L12" i="2"/>
  <c r="I12" i="2"/>
  <c r="F12" i="2"/>
  <c r="G12" i="2" s="1"/>
  <c r="L11" i="2"/>
  <c r="I11" i="2"/>
  <c r="F11" i="2"/>
  <c r="G11" i="2" s="1"/>
  <c r="L10" i="2"/>
  <c r="I10" i="2"/>
  <c r="F10" i="2"/>
  <c r="G10" i="2" s="1"/>
  <c r="L9" i="2"/>
  <c r="I9" i="2"/>
  <c r="F9" i="2"/>
  <c r="G9" i="2" s="1"/>
  <c r="L8" i="2"/>
  <c r="I8" i="2"/>
  <c r="F8" i="2"/>
  <c r="G8" i="2" s="1"/>
  <c r="L7" i="2"/>
  <c r="I7" i="2"/>
  <c r="G7" i="2"/>
  <c r="L6" i="2"/>
  <c r="I6" i="2"/>
  <c r="G6" i="2"/>
  <c r="L5" i="2"/>
  <c r="I5" i="2"/>
  <c r="G5" i="2"/>
  <c r="L4" i="2"/>
  <c r="L98" i="2" s="1"/>
  <c r="I4" i="2"/>
  <c r="I98" i="2" s="1"/>
  <c r="G4" i="2"/>
  <c r="G98" i="2" s="1"/>
  <c r="F4" i="2"/>
  <c r="F98" i="2" l="1"/>
</calcChain>
</file>

<file path=xl/sharedStrings.xml><?xml version="1.0" encoding="utf-8"?>
<sst xmlns="http://schemas.openxmlformats.org/spreadsheetml/2006/main" count="565" uniqueCount="402">
  <si>
    <t>Основной документ</t>
  </si>
  <si>
    <t>ТРК "Самотлор" ООО</t>
  </si>
  <si>
    <t>БТИ МУП</t>
  </si>
  <si>
    <t>Автовокзал ООО</t>
  </si>
  <si>
    <t>ГОРЭЛЕКТРОСЕТЬ АО</t>
  </si>
  <si>
    <t>Добро без границ БФ помощи нуждающимся</t>
  </si>
  <si>
    <t>Всероссийское общество глухих ХМ РО ОООИ</t>
  </si>
  <si>
    <t>НИЖНЕВАРТОВСКИЕ КОММУНАЛЬНЫЕ СИСТЕМЫ ООО</t>
  </si>
  <si>
    <t>НЕФТЬСТРОЙИНВЕСТ ЗАО</t>
  </si>
  <si>
    <t>Н-Вартстройсервис ООО</t>
  </si>
  <si>
    <t>Гречко Игорь Юрьевич ИП</t>
  </si>
  <si>
    <t>АртГранит ООО</t>
  </si>
  <si>
    <t>25 243 388,64</t>
  </si>
  <si>
    <t>86:11:0101005:146</t>
  </si>
  <si>
    <t>7 374 584,00</t>
  </si>
  <si>
    <t>86:11:0102001:470</t>
  </si>
  <si>
    <t>1 278 575,16</t>
  </si>
  <si>
    <t>86:11:0101008:39</t>
  </si>
  <si>
    <t>958 569,75</t>
  </si>
  <si>
    <t>86:11:0102007:26</t>
  </si>
  <si>
    <t>1 321 903,54</t>
  </si>
  <si>
    <t>86:11:0101017:242</t>
  </si>
  <si>
    <t>1 008 202,48</t>
  </si>
  <si>
    <t>86:11:0102007:49</t>
  </si>
  <si>
    <t>1 101 641,04</t>
  </si>
  <si>
    <t>86:11:0101020:3</t>
  </si>
  <si>
    <t>522 441,21</t>
  </si>
  <si>
    <t>86:11:0102001:209</t>
  </si>
  <si>
    <t>1 265 615,60</t>
  </si>
  <si>
    <t>86:11:0102003:207</t>
  </si>
  <si>
    <t>429 222,75</t>
  </si>
  <si>
    <t>86:11:0102002:37</t>
  </si>
  <si>
    <t>1 017 961,28</t>
  </si>
  <si>
    <t>86:11:0102011:37</t>
  </si>
  <si>
    <t>1 362 994,50</t>
  </si>
  <si>
    <t>86:11:0101017:57</t>
  </si>
  <si>
    <t>1 344 727,34</t>
  </si>
  <si>
    <t>86:11:0103003:46</t>
  </si>
  <si>
    <t>1 342 457,71</t>
  </si>
  <si>
    <t>86:11:0102011:39</t>
  </si>
  <si>
    <t>1 275 038,80</t>
  </si>
  <si>
    <t>86:11:0101010:17</t>
  </si>
  <si>
    <t>1 047 570,29</t>
  </si>
  <si>
    <t>86:11:0101002:25</t>
  </si>
  <si>
    <t>205 432,39</t>
  </si>
  <si>
    <t>86:11:0102005:34</t>
  </si>
  <si>
    <t>1 043 201,50</t>
  </si>
  <si>
    <t>86:11:0103002:13</t>
  </si>
  <si>
    <t>1 014 343,20</t>
  </si>
  <si>
    <t>86:11:0102006:4</t>
  </si>
  <si>
    <t>106 225 314,81</t>
  </si>
  <si>
    <t>86:11:0403001:120</t>
  </si>
  <si>
    <t>1 286 638,65</t>
  </si>
  <si>
    <t>86:11:0102008:154</t>
  </si>
  <si>
    <t>1 003 229,44</t>
  </si>
  <si>
    <t>86:11:0101009:17</t>
  </si>
  <si>
    <t>557 771,20</t>
  </si>
  <si>
    <t>86:11:0101023:18</t>
  </si>
  <si>
    <t>990 923,85</t>
  </si>
  <si>
    <t>86:11:0101001:30</t>
  </si>
  <si>
    <t>2 109 072,35</t>
  </si>
  <si>
    <t>86:11:0501009:130</t>
  </si>
  <si>
    <t>23 584 427,51</t>
  </si>
  <si>
    <t>86:11:0102003:197</t>
  </si>
  <si>
    <t>609 792,60</t>
  </si>
  <si>
    <t>86:11:0501012:32</t>
  </si>
  <si>
    <t>1 022 185,14</t>
  </si>
  <si>
    <t>86:11:0101010:15</t>
  </si>
  <si>
    <t>1 054 564,70</t>
  </si>
  <si>
    <t>86:11:0102011:36</t>
  </si>
  <si>
    <t>620 022,45</t>
  </si>
  <si>
    <t>86:11:0501008:376</t>
  </si>
  <si>
    <t>5 431 208,56</t>
  </si>
  <si>
    <t>86:11:0301024:8</t>
  </si>
  <si>
    <t>1 097 917,40</t>
  </si>
  <si>
    <t>86:11:0101015:7</t>
  </si>
  <si>
    <t>7 544 202,16</t>
  </si>
  <si>
    <t>86:11:0501004:499</t>
  </si>
  <si>
    <t>891 621,64</t>
  </si>
  <si>
    <t>86:11:0103003:10</t>
  </si>
  <si>
    <t>909 699,00</t>
  </si>
  <si>
    <t>86:11:0103001:30</t>
  </si>
  <si>
    <t>956 895,68</t>
  </si>
  <si>
    <t>86:11:0102008:18</t>
  </si>
  <si>
    <t>371 661,29</t>
  </si>
  <si>
    <t>86:11:0102001:30</t>
  </si>
  <si>
    <t>2 305 461,12</t>
  </si>
  <si>
    <t>86:11:0501001:315</t>
  </si>
  <si>
    <t>90 892 526,40</t>
  </si>
  <si>
    <t>86:11:0501013:4</t>
  </si>
  <si>
    <t>1 000 022,10</t>
  </si>
  <si>
    <t>86:11:0101022:198</t>
  </si>
  <si>
    <t>751 957,77</t>
  </si>
  <si>
    <t>86:11:0101010:192</t>
  </si>
  <si>
    <t>543 153,38</t>
  </si>
  <si>
    <t>86:11:0102001:210</t>
  </si>
  <si>
    <t>1 477 095,55</t>
  </si>
  <si>
    <t>86:11:0102010:60</t>
  </si>
  <si>
    <t>100 460 570,55</t>
  </si>
  <si>
    <t>86:11:0301027:110</t>
  </si>
  <si>
    <t>1 266 940,72</t>
  </si>
  <si>
    <t>86:11:0102009:19</t>
  </si>
  <si>
    <t>1 407 416</t>
  </si>
  <si>
    <t>86:11:0101018:45</t>
  </si>
  <si>
    <t>1 022 920,05</t>
  </si>
  <si>
    <t>86:11:0101013:20</t>
  </si>
  <si>
    <t>429 095,70</t>
  </si>
  <si>
    <t>86:11:0102002:36</t>
  </si>
  <si>
    <t>978 024,88</t>
  </si>
  <si>
    <t>86:11:0101011:9</t>
  </si>
  <si>
    <t>1 014 039,00</t>
  </si>
  <si>
    <t>86:11:0101009:18</t>
  </si>
  <si>
    <t>1 029 433,68</t>
  </si>
  <si>
    <t>86:11:0101002:16</t>
  </si>
  <si>
    <t>974 898,75</t>
  </si>
  <si>
    <t>86:11:0101006:28</t>
  </si>
  <si>
    <t>1 707 937,20</t>
  </si>
  <si>
    <t>86:11:0102001:191</t>
  </si>
  <si>
    <t>960 708,70</t>
  </si>
  <si>
    <t>86:11:0101017:51</t>
  </si>
  <si>
    <t>1 615 987,10</t>
  </si>
  <si>
    <t>86:11:0101018:44</t>
  </si>
  <si>
    <t>1 005 867,18</t>
  </si>
  <si>
    <t>86:11:0101006:166</t>
  </si>
  <si>
    <t>956 273,76</t>
  </si>
  <si>
    <t>86:11:0101022:197</t>
  </si>
  <si>
    <t>4 896 632,91</t>
  </si>
  <si>
    <t>86:11:0501003:420</t>
  </si>
  <si>
    <t>1 030 209,84</t>
  </si>
  <si>
    <t>86:11:0101011:11</t>
  </si>
  <si>
    <t>954 119,26</t>
  </si>
  <si>
    <t>86:11:0101006:29</t>
  </si>
  <si>
    <t>1 449 650,52</t>
  </si>
  <si>
    <t>86:11:0101017:243</t>
  </si>
  <si>
    <t>9 582 047,16</t>
  </si>
  <si>
    <t>86:11:0101005:170</t>
  </si>
  <si>
    <t>18 515 638,15</t>
  </si>
  <si>
    <t>86:04:0000001:597</t>
  </si>
  <si>
    <t>41 377,60</t>
  </si>
  <si>
    <t>86:11:0501009:506</t>
  </si>
  <si>
    <t>65 561 580,00</t>
  </si>
  <si>
    <t>86:11:0101010:13</t>
  </si>
  <si>
    <t>18 102,70</t>
  </si>
  <si>
    <t>86:11:0501009:507</t>
  </si>
  <si>
    <t>1 124 953,50</t>
  </si>
  <si>
    <t>86:11:0501009:508</t>
  </si>
  <si>
    <t>1 660 894,69</t>
  </si>
  <si>
    <t>86:11:0301020:20</t>
  </si>
  <si>
    <t>3 376 399,24</t>
  </si>
  <si>
    <t>86:11:0702001:1081</t>
  </si>
  <si>
    <t>50 200 226,80</t>
  </si>
  <si>
    <t>86:11:0301027:146</t>
  </si>
  <si>
    <t>2 922 611,82</t>
  </si>
  <si>
    <t>86:11:0301027:161</t>
  </si>
  <si>
    <t>62 505 071,82</t>
  </si>
  <si>
    <t>86:11:0102009:46</t>
  </si>
  <si>
    <t>86:11:0403001:94</t>
  </si>
  <si>
    <t>272 457,15</t>
  </si>
  <si>
    <t>86:11:0501003:1332</t>
  </si>
  <si>
    <t>10 782 844,45</t>
  </si>
  <si>
    <t>86:11:0103001:140</t>
  </si>
  <si>
    <t>72 655,24</t>
  </si>
  <si>
    <t>86:11:0501003:1331</t>
  </si>
  <si>
    <t>67 400,06</t>
  </si>
  <si>
    <t>86:11:0501005:1206</t>
  </si>
  <si>
    <t>173 684,77</t>
  </si>
  <si>
    <t>86:11:0501005:1205</t>
  </si>
  <si>
    <t>7 944 436,80</t>
  </si>
  <si>
    <t>86:11:0201001:430</t>
  </si>
  <si>
    <t>3 432 218,44</t>
  </si>
  <si>
    <t>86:11:0501005:1207</t>
  </si>
  <si>
    <t>3 544 602,96</t>
  </si>
  <si>
    <t>86:11:0501012:6</t>
  </si>
  <si>
    <t>389 661 435,28</t>
  </si>
  <si>
    <t>86:11:0301001:20</t>
  </si>
  <si>
    <t>9 187 902,96</t>
  </si>
  <si>
    <t>86:11:0301023:255</t>
  </si>
  <si>
    <t>21 792 749,88</t>
  </si>
  <si>
    <t>86:11:0702001:412</t>
  </si>
  <si>
    <t>252 020,55</t>
  </si>
  <si>
    <t>86:11:0101022:46</t>
  </si>
  <si>
    <t>176 440,28</t>
  </si>
  <si>
    <t>86:11:0102010:10</t>
  </si>
  <si>
    <t>6 481 313,28</t>
  </si>
  <si>
    <t>86:11:0301018:653</t>
  </si>
  <si>
    <t>70 513 762,00</t>
  </si>
  <si>
    <t>86:11:0101021:32</t>
  </si>
  <si>
    <t>1 359 481,80</t>
  </si>
  <si>
    <t>86:11:0301011:209</t>
  </si>
  <si>
    <t>4 574 550,00</t>
  </si>
  <si>
    <t>86:11:0201001:46</t>
  </si>
  <si>
    <t>20 114 623,90</t>
  </si>
  <si>
    <t>86:11:0000000:80735</t>
  </si>
  <si>
    <t>Договор аренды земельного участка №115-АЗ от 30.08.2018</t>
  </si>
  <si>
    <t>Договор аренды земельного участка и муниципального имущества №761-и от 03.09.2018</t>
  </si>
  <si>
    <t>Договор аренды земельного участка №4-АЗК от 18.11.2019</t>
  </si>
  <si>
    <t>Договор аренды земельного участка №5-АЗК от 18.11.2019</t>
  </si>
  <si>
    <t>Договор аренды земельного участка №6-АЗК от 18.11.2019</t>
  </si>
  <si>
    <t>Договор аренды земельного участка №7-АЗК от 18.11.2019</t>
  </si>
  <si>
    <t>Договор аренды земельного участка №12-АЗК от 18.11.2019</t>
  </si>
  <si>
    <t>Договор аренды земельного участка №9-АЗК от 18.11.2019</t>
  </si>
  <si>
    <t>Договор аренды земельного участка №13-АЗК от 18.11.2019</t>
  </si>
  <si>
    <t>Договор аренды земельного участка №10-АЗК от 18.11.2019</t>
  </si>
  <si>
    <t>Договор аренды земельного участка №14-АЗК от 18.11.2019</t>
  </si>
  <si>
    <t>Договор аренды земельного участка №11-АЗК от 18.11.2019</t>
  </si>
  <si>
    <t>Договор аренды земельного участка №16-АЗК от 18.11.2019</t>
  </si>
  <si>
    <t>Договор аренды земельного участка №19-АЗК от 18.11.2019</t>
  </si>
  <si>
    <t>Договор аренды земельного участка №17-АЗК от 18.11.2019</t>
  </si>
  <si>
    <t>Договор аренды земельного участка №20-АЗК от 18.11.2019</t>
  </si>
  <si>
    <t>Договор аренды земельного участка №18-АЗК от 18.11.2019</t>
  </si>
  <si>
    <t>Договор аренды земельного участка №21-АЗК от 18.11.2019</t>
  </si>
  <si>
    <t>Договор аренды земельного участка №24-АЗК от 18.11.2019</t>
  </si>
  <si>
    <t>Договор аренды земельного участка №25-АЗК от 18.11.2019</t>
  </si>
  <si>
    <t>Договор аренды земельного участка №26-АЗК от 18.11.2019</t>
  </si>
  <si>
    <t>Договор аренды земельного участка №15-АЗК от 18.11.2019</t>
  </si>
  <si>
    <t>Договор аренды земельного участка №27-АЗК от 18.11.2019</t>
  </si>
  <si>
    <t>Договор аренды земельного участка №29-АЗК от 18.11.2019</t>
  </si>
  <si>
    <t>Договор аренды земельного участка №32-АЗК от 18.11.2019</t>
  </si>
  <si>
    <t>Договор аренды земельного участка №31-АЗК от 18.11.2019</t>
  </si>
  <si>
    <t>Договор аренды земельного участка №35-АЗК от 18.11.2019</t>
  </si>
  <si>
    <t>Договор аренды земельного участка №39-АЗК от 18.11.2019</t>
  </si>
  <si>
    <t>Договор аренды земельного участка №40-АЗК от 18.11.2019</t>
  </si>
  <si>
    <t>Договор аренды земельного участка №37-АЗК от 18.11.2019</t>
  </si>
  <si>
    <t>Договор аренды земельного участка №41-АЗК от 18.11.2019</t>
  </si>
  <si>
    <t>Договор аренды земельного участка №42-АЗК от 18.11.2019</t>
  </si>
  <si>
    <t>Договор аренды земельного участка №44-АЗК от 18.11.2019</t>
  </si>
  <si>
    <t>Договор аренды земельного участка №51-АЗК от 18.11.2019</t>
  </si>
  <si>
    <t>Договор аренды земельного участка №45-АЗК от 18.11.2019</t>
  </si>
  <si>
    <t>Договор аренды земельного участка №46-АЗК от 18.11.2019</t>
  </si>
  <si>
    <t>Договор аренды земельного участка №47-АЗК от 18.11.2019</t>
  </si>
  <si>
    <t>Договор аренды земельного участка №48-АЗК от 18.11.2019</t>
  </si>
  <si>
    <t>Договор аренды земельного участка №50-АЗК от 18.11.2019</t>
  </si>
  <si>
    <t>Договор аренды земельного участка №53-АЗК от 18.11.2019</t>
  </si>
  <si>
    <t>Договор аренды земельного участка №62-АЗК от 18.11.2019</t>
  </si>
  <si>
    <t>Договор аренды земельного участка №61-АЗК от 18.11.2019</t>
  </si>
  <si>
    <t>Договор аренды земельного участка №66-АЗК от 18.11.2019</t>
  </si>
  <si>
    <t>Договор аренды земельного участка №67-АЗК от 18.11.2019</t>
  </si>
  <si>
    <t>Договор аренды земельного участка №68-АЗК от 18.11.2019</t>
  </si>
  <si>
    <t>Договор аренды земельного участка №74-АЗК от 18.11.2019</t>
  </si>
  <si>
    <t>Договор аренды земельного участка №73-АЗК от 18.11.2019</t>
  </si>
  <si>
    <t>Договор аренды земельного участка №72-АЗК от 18.11.2019</t>
  </si>
  <si>
    <t>Договор аренды земельного участка №71-АЗК от 18.11.2019</t>
  </si>
  <si>
    <t>Договор аренды земельного участка №59-АЗК от 18.11.2019</t>
  </si>
  <si>
    <t>Договор аренды земельного участка №77-АЗК от 18.11.2019</t>
  </si>
  <si>
    <t>Договор аренды земельного участка №79-АЗК от 18.11.2019</t>
  </si>
  <si>
    <t>Договор аренды земельного участка №80-АЗК от 18.11.2019</t>
  </si>
  <si>
    <t>Договор аренды земельного участка №82-АЗК от 18.11.2019</t>
  </si>
  <si>
    <t>Договор аренды земельного участка №83-АЗК от 18.11.2019</t>
  </si>
  <si>
    <t>Договор аренды земельного участка №60-АЗК от 18.11.2019</t>
  </si>
  <si>
    <t>Договор аренды земельного участка №84-АЗК от 18.11.2019</t>
  </si>
  <si>
    <t>Договор аренды земельного участка №89-АЗК от 18.11.2019</t>
  </si>
  <si>
    <t>Договор аренды земельного участка №88-АЗК от 18.11.2019</t>
  </si>
  <si>
    <t>Договор аренды земельного участка №87-АЗК от 18.11.2019</t>
  </si>
  <si>
    <t>Договор аренды земельного участка №85-АЗК от 18.11.2019</t>
  </si>
  <si>
    <t>Договор аренды нежилого здания и земельного участка №15 П-2020 от 01.04.2020</t>
  </si>
  <si>
    <t>Договор аренды земельного участка №1-АЗК от 01.10.2020</t>
  </si>
  <si>
    <t>Договор аренды земельного участка №2-АЗК от 01.10.2020</t>
  </si>
  <si>
    <t>Договор аренды земельного участка №3-АЗК от 01.10.2020</t>
  </si>
  <si>
    <t>Договор аренды земельного участка №5-АЗК от 01.10.2020</t>
  </si>
  <si>
    <t>Договор аренды земельного участка №4-АЗК от 01.10.2020</t>
  </si>
  <si>
    <t>Договор аренды земельного участка №7-АЗК от 01.10.2020</t>
  </si>
  <si>
    <t>Договор аренды земельного участка №10-АЗК от 01.10.2020</t>
  </si>
  <si>
    <t>Договор аренды земельного участка №8-АЗК от 01.10.2020</t>
  </si>
  <si>
    <t>Договор аренды земельного участка №11-АЗК от 01.10.2020</t>
  </si>
  <si>
    <t>Договор аренды земельного участка №6-АЗК от 01.10.2020</t>
  </si>
  <si>
    <t>Договор аренды земельного участка №25-АЗК от 21.10.2020</t>
  </si>
  <si>
    <t>Договор аренды земельного участка №13-АЗК от 01.10.2020</t>
  </si>
  <si>
    <t>Договор аренды земельного участка №16-АЗК от 01.10.2020</t>
  </si>
  <si>
    <t>Договор аренды земельного участка №17-АЗК от 01.10.2020</t>
  </si>
  <si>
    <t>Договор аренды земельного участка №18-АЗК от 01.10.2020</t>
  </si>
  <si>
    <t>Договор аренды земельного участка №20-АЗК от 01.10.2020</t>
  </si>
  <si>
    <t>Договор аренды земельного участка №19-АЗК от 01.10.2020</t>
  </si>
  <si>
    <t>Договор аренды земельного участка №9-АЗК от 01.10.2020</t>
  </si>
  <si>
    <t>Договор аренды земельного участка №21-АЗК от 01.10.2020</t>
  </si>
  <si>
    <t>Договор аренды земельного участка №23-АЗК от 01.10.2020</t>
  </si>
  <si>
    <t>Договор аренды земельного участка №24-АЗК от 01.10.2020</t>
  </si>
  <si>
    <t>Договор аренды земельного участка №15-АЗК от 01.10.2020</t>
  </si>
  <si>
    <t>Договор аренды земельного участка №130-АЗ от 09.12.2020</t>
  </si>
  <si>
    <t>Договор аренды земельного участка №50-АЗ от 14.07.2021</t>
  </si>
  <si>
    <t>Договор аренды земельного участка №28-АЗК от 11.10.2021</t>
  </si>
  <si>
    <t>Договор аренды земельного участка №4-АЗ от 04.02.2022</t>
  </si>
  <si>
    <t>Договор аренды земельного участка №43-АЗ от 22.04.2022</t>
  </si>
  <si>
    <t>Договор аренды земельного участка №82-АЗ от 06.09.2022</t>
  </si>
  <si>
    <t>Кадастровый номер земельного участка</t>
  </si>
  <si>
    <t>объекты автомобильного транспорта</t>
  </si>
  <si>
    <t>коммунальное хозяйство</t>
  </si>
  <si>
    <t>ЛЭП, ТП и прочие объекты энергетики</t>
  </si>
  <si>
    <t xml:space="preserve">объекты учреждений, общественных, религиозных организаций </t>
  </si>
  <si>
    <t>прочие промышленные</t>
  </si>
  <si>
    <t>складское хозяйство</t>
  </si>
  <si>
    <t>платные автостоянки</t>
  </si>
  <si>
    <t>улицы, проспекты</t>
  </si>
  <si>
    <t>1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</si>
  <si>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</si>
  <si>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</si>
  <si>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</si>
  <si>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</si>
  <si>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</si>
  <si>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</si>
  <si>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</si>
  <si>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</si>
  <si>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</si>
  <si>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</si>
  <si>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</si>
  <si>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</si>
  <si>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</si>
  <si>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</si>
  <si>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</si>
  <si>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</si>
  <si>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</si>
  <si>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</si>
  <si>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</si>
  <si>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</si>
  <si>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</si>
  <si>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</si>
  <si>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</si>
  <si>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</si>
  <si>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</si>
  <si>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</si>
  <si>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</si>
  <si>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</si>
  <si>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</si>
  <si>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</si>
  <si>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</si>
  <si>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</si>
  <si>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</si>
  <si>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</si>
  <si>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</si>
  <si>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</si>
  <si>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</si>
  <si>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</si>
  <si>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</si>
  <si>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</si>
  <si>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</si>
  <si>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</si>
  <si>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</si>
  <si>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</si>
  <si>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</si>
  <si>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</si>
  <si>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</si>
  <si>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</si>
  <si>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</si>
  <si>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</si>
  <si>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</si>
  <si>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</si>
  <si>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</si>
  <si>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</si>
  <si>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</si>
  <si>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</si>
  <si>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</si>
  <si>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</si>
  <si>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</si>
  <si>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</si>
  <si>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</si>
  <si>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</si>
  <si>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</si>
  <si>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</si>
  <si>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</si>
  <si>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</si>
  <si>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</si>
  <si>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</si>
  <si>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</si>
  <si>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</si>
  <si>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</si>
  <si>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</si>
  <si>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</si>
  <si>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</si>
  <si>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</si>
  <si>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</si>
  <si>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</si>
  <si>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</si>
  <si>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</si>
  <si>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</si>
  <si>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</si>
  <si>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</si>
  <si>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</si>
  <si>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</si>
  <si>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</si>
  <si>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</si>
  <si>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</si>
  <si>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</si>
  <si>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№</t>
  </si>
  <si>
    <t>Контрагент</t>
  </si>
  <si>
    <t>адм. здания, офисы</t>
  </si>
  <si>
    <t xml:space="preserve">Договор аренды земельного участка №427-АЗ от 15.12.2008 </t>
  </si>
  <si>
    <t>УМТО МКУ*</t>
  </si>
  <si>
    <t xml:space="preserve">УМТО МКУ*               </t>
  </si>
  <si>
    <t xml:space="preserve">*(оперативное управление) - п. 28 постановления Правительства ХМАО-Югры от 02.12.2011 №457-п "Об арендной плате за земельные участки земель населенных пунктов" </t>
  </si>
  <si>
    <t>Кадастровая стоимость, утвержденая                       пост. правительства ХМАО-Югры №249-п             от 07.08.2015</t>
  </si>
  <si>
    <t>Кадастровая стоимость, утвержденная Приказом                  от 21.11.2022 №31-нп</t>
  </si>
  <si>
    <t xml:space="preserve">СУММА: </t>
  </si>
  <si>
    <t xml:space="preserve">Арендная плата                              в 2023 году                                         (с учетом коэффициента инфляции 5,5%) </t>
  </si>
  <si>
    <t>Сравнительная таблица размера арендной платы за земельные участки, находящиеся в собственности муниципального образования город Нижневартовск</t>
  </si>
  <si>
    <r>
      <t>Арендная плата на 31.12.2022                (</t>
    </r>
    <r>
      <rPr>
        <b/>
        <u/>
        <sz val="8"/>
        <color theme="1"/>
        <rFont val="Times New Roman"/>
        <family val="1"/>
        <charset val="204"/>
      </rPr>
      <t>в год</t>
    </r>
    <r>
      <rPr>
        <b/>
        <sz val="8"/>
        <color theme="1"/>
        <rFont val="Times New Roman"/>
        <family val="1"/>
        <charset val="204"/>
      </rPr>
      <t>)</t>
    </r>
  </si>
  <si>
    <r>
      <t>Арендная плата на 31.12.2022                (</t>
    </r>
    <r>
      <rPr>
        <b/>
        <u/>
        <sz val="8"/>
        <color theme="1"/>
        <rFont val="Times New Roman"/>
        <family val="1"/>
        <charset val="204"/>
      </rPr>
      <t>в квартал</t>
    </r>
    <r>
      <rPr>
        <b/>
        <sz val="8"/>
        <color theme="1"/>
        <rFont val="Times New Roman"/>
        <family val="1"/>
        <charset val="204"/>
      </rPr>
      <t>)</t>
    </r>
  </si>
  <si>
    <r>
      <t xml:space="preserve">Арендная плата       в 2023 (с учетом коэффиента инфляции 5,5%)        </t>
    </r>
    <r>
      <rPr>
        <b/>
        <u/>
        <sz val="8"/>
        <color theme="1"/>
        <rFont val="Times New Roman"/>
        <family val="1"/>
        <charset val="204"/>
      </rPr>
      <t>в квартал</t>
    </r>
  </si>
  <si>
    <r>
      <t xml:space="preserve">Арендная плата                    в 2023,                      с учетом кадстровой соимости ЗУ, утвержденной Приказом от 21.11.2022 №31-нп, </t>
    </r>
    <r>
      <rPr>
        <b/>
        <u/>
        <sz val="8"/>
        <color theme="1"/>
        <rFont val="Times New Roman"/>
        <family val="1"/>
        <charset val="204"/>
      </rPr>
      <t>в квартал</t>
    </r>
  </si>
  <si>
    <r>
      <t xml:space="preserve"> Арендная плата                    в 2023,                      с учетом кадстровой соимости ЗУ, утвержденной Приказом от 21.11.2022 №31-нп </t>
    </r>
    <r>
      <rPr>
        <b/>
        <u/>
        <sz val="8"/>
        <color theme="1"/>
        <rFont val="Times New Roman"/>
        <family val="1"/>
        <charset val="204"/>
      </rPr>
      <t>в год</t>
    </r>
  </si>
  <si>
    <t>Вид разрешенного сипользования ЗУ</t>
  </si>
  <si>
    <t>2</t>
  </si>
  <si>
    <t>3</t>
  </si>
  <si>
    <t xml:space="preserve">                                                                                                                      ПРИЛОЖЕНИЕ к пояснительной записке от ________№_______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</si>
</sst>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11" x14ac:knownFonts="1">
    <font>
      <sz val="8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sz val="9.5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Times New Roman"/>
      <family val="1"/>
      <charset val="204"/>
    </font>
    <font>
      <b/>
      <u/>
      <sz val="8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4" borderId="1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 wrapText="1"/>
    </xf>
    <xf numFmtId="164" fontId="1" fillId="4" borderId="5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" fontId="2" fillId="3" borderId="3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1" fontId="2" fillId="3" borderId="4" xfId="0" applyNumberFormat="1" applyFont="1" applyFill="1" applyBorder="1" applyAlignment="1">
      <alignment horizontal="center" vertical="center" wrapText="1"/>
    </xf>
    <xf numFmtId="164" fontId="3" fillId="6" borderId="5" xfId="0" applyNumberFormat="1" applyFont="1" applyFill="1" applyBorder="1" applyAlignment="1">
      <alignment horizontal="center" vertical="center" wrapText="1"/>
    </xf>
    <xf numFmtId="164" fontId="2" fillId="6" borderId="5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5" fillId="6" borderId="5" xfId="0" applyNumberFormat="1" applyFont="1" applyFill="1" applyBorder="1" applyAlignment="1">
      <alignment horizontal="center" vertical="center" wrapText="1"/>
    </xf>
    <xf numFmtId="164" fontId="1" fillId="4" borderId="8" xfId="0" applyNumberFormat="1" applyFont="1" applyFill="1" applyBorder="1" applyAlignment="1">
      <alignment horizontal="center" vertical="center" wrapText="1"/>
    </xf>
    <xf numFmtId="1" fontId="2" fillId="7" borderId="6" xfId="0" applyNumberFormat="1" applyFont="1" applyFill="1" applyBorder="1" applyAlignment="1">
      <alignment horizontal="center" vertical="center" wrapText="1"/>
    </xf>
    <xf numFmtId="1" fontId="2" fillId="7" borderId="7" xfId="0" applyNumberFormat="1" applyFont="1" applyFill="1" applyBorder="1" applyAlignment="1">
      <alignment horizontal="center" vertical="center" wrapText="1"/>
    </xf>
    <xf numFmtId="1" fontId="5" fillId="7" borderId="5" xfId="0" applyNumberFormat="1" applyFont="1" applyFill="1" applyBorder="1" applyAlignment="1">
      <alignment horizontal="center" vertical="center" wrapText="1"/>
    </xf>
    <xf numFmtId="1" fontId="2" fillId="7" borderId="1" xfId="0" applyNumberFormat="1" applyFont="1" applyFill="1" applyBorder="1" applyAlignment="1">
      <alignment horizontal="center" vertical="center" wrapText="1"/>
    </xf>
    <xf numFmtId="164" fontId="2" fillId="6" borderId="6" xfId="0" applyNumberFormat="1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center" vertical="center" wrapText="1"/>
    </xf>
    <xf numFmtId="164" fontId="5" fillId="2" borderId="6" xfId="0" applyNumberFormat="1" applyFont="1" applyFill="1" applyBorder="1" applyAlignment="1">
      <alignment horizontal="center" vertical="center" wrapText="1"/>
    </xf>
    <xf numFmtId="164" fontId="5" fillId="7" borderId="8" xfId="0" applyNumberFormat="1" applyFont="1" applyFill="1" applyBorder="1" applyAlignment="1">
      <alignment horizontal="center" vertical="center" wrapText="1"/>
    </xf>
    <xf numFmtId="164" fontId="9" fillId="7" borderId="8" xfId="0" applyNumberFormat="1" applyFont="1" applyFill="1" applyBorder="1" applyAlignment="1">
      <alignment horizontal="center" vertical="center" wrapText="1"/>
    </xf>
    <xf numFmtId="164" fontId="9" fillId="2" borderId="5" xfId="0" applyNumberFormat="1" applyFont="1" applyFill="1" applyBorder="1" applyAlignment="1">
      <alignment horizontal="center" vertical="center" wrapText="1"/>
    </xf>
    <xf numFmtId="164" fontId="5" fillId="7" borderId="9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1" fontId="2" fillId="7" borderId="5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5" fillId="7" borderId="10" xfId="0" applyNumberFormat="1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7" borderId="5" xfId="0" applyNumberFormat="1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5" borderId="9" xfId="0" applyFill="1" applyBorder="1" applyAlignment="1">
      <alignment horizontal="left" vertical="center"/>
    </xf>
    <xf numFmtId="0" fontId="0" fillId="0" borderId="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9"/>
  <sheetViews>
    <sheetView tabSelected="1" workbookViewId="0">
      <selection activeCell="D30" sqref="D30"/>
    </sheetView>
  </sheetViews>
  <sheetFormatPr defaultRowHeight="11.25" x14ac:dyDescent="0.2"/>
  <cols>
    <col min="1" max="1" width="5.5" customWidth="1"/>
    <col min="2" max="2" width="21.6640625" customWidth="1"/>
    <col min="3" max="3" width="27" customWidth="1"/>
    <col min="4" max="4" width="17.33203125" customWidth="1"/>
    <col min="5" max="5" width="15.5" customWidth="1"/>
    <col min="6" max="8" width="13.33203125" bestFit="1" customWidth="1"/>
    <col min="9" max="9" width="15.6640625" customWidth="1"/>
    <col min="10" max="10" width="14.83203125" bestFit="1" customWidth="1"/>
    <col min="11" max="11" width="13.33203125" bestFit="1" customWidth="1"/>
    <col min="12" max="12" width="11.6640625" bestFit="1" customWidth="1"/>
    <col min="13" max="13" width="24.1640625" customWidth="1"/>
  </cols>
  <sheetData>
    <row r="1" spans="1:13" ht="18" customHeight="1" x14ac:dyDescent="0.2">
      <c r="A1" s="38"/>
      <c r="B1" s="38"/>
      <c r="C1" s="38"/>
      <c r="D1" s="38"/>
      <c r="E1" s="38"/>
      <c r="F1" s="48" t="s">
        <v>401</v>
      </c>
      <c r="G1" s="49"/>
      <c r="H1" s="58"/>
      <c r="I1" s="58"/>
      <c r="J1" s="58"/>
      <c r="K1" s="58"/>
      <c r="L1" s="58"/>
      <c r="M1" s="59"/>
    </row>
    <row r="2" spans="1:13" ht="12.75" x14ac:dyDescent="0.2">
      <c r="A2" s="38"/>
      <c r="B2" s="45" t="s">
        <v>392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7"/>
    </row>
    <row r="3" spans="1:13" ht="168" x14ac:dyDescent="0.2">
      <c r="A3" s="1" t="s">
        <v>381</v>
      </c>
      <c r="B3" s="1" t="s">
        <v>382</v>
      </c>
      <c r="C3" s="1" t="s">
        <v>0</v>
      </c>
      <c r="D3" s="1" t="s">
        <v>283</v>
      </c>
      <c r="E3" s="2" t="s">
        <v>388</v>
      </c>
      <c r="F3" s="4" t="s">
        <v>393</v>
      </c>
      <c r="G3" s="4" t="s">
        <v>394</v>
      </c>
      <c r="H3" s="3" t="s">
        <v>391</v>
      </c>
      <c r="I3" s="3" t="s">
        <v>395</v>
      </c>
      <c r="J3" s="20" t="s">
        <v>389</v>
      </c>
      <c r="K3" s="4" t="s">
        <v>397</v>
      </c>
      <c r="L3" s="4" t="s">
        <v>396</v>
      </c>
      <c r="M3" s="1" t="s">
        <v>398</v>
      </c>
    </row>
    <row r="4" spans="1:13" ht="18.75" customHeight="1" x14ac:dyDescent="0.2">
      <c r="A4" s="50" t="s">
        <v>292</v>
      </c>
      <c r="B4" s="35" t="s">
        <v>1</v>
      </c>
      <c r="C4" s="54" t="s">
        <v>384</v>
      </c>
      <c r="D4" s="52" t="s">
        <v>13</v>
      </c>
      <c r="E4" s="43" t="s">
        <v>12</v>
      </c>
      <c r="F4" s="10">
        <f>H4/1.055</f>
        <v>93148.246445497629</v>
      </c>
      <c r="G4" s="10">
        <f>F4/4</f>
        <v>23287.061611374407</v>
      </c>
      <c r="H4" s="5">
        <v>98271.4</v>
      </c>
      <c r="I4" s="5">
        <f>H4/4</f>
        <v>24567.85</v>
      </c>
      <c r="J4" s="39">
        <v>19860603.84</v>
      </c>
      <c r="K4" s="26">
        <v>58481.59</v>
      </c>
      <c r="L4" s="27">
        <f>K4/4</f>
        <v>14620.397499999999</v>
      </c>
      <c r="M4" s="55" t="s">
        <v>383</v>
      </c>
    </row>
    <row r="5" spans="1:13" ht="15" customHeight="1" x14ac:dyDescent="0.2">
      <c r="A5" s="51"/>
      <c r="B5" s="35" t="s">
        <v>386</v>
      </c>
      <c r="C5" s="53"/>
      <c r="D5" s="53"/>
      <c r="E5" s="44"/>
      <c r="F5" s="9">
        <v>266687.06</v>
      </c>
      <c r="G5" s="10">
        <f t="shared" ref="G5:G68" si="0">F5/4</f>
        <v>66671.764999999999</v>
      </c>
      <c r="H5" s="5">
        <v>266687.06</v>
      </c>
      <c r="I5" s="5">
        <f t="shared" ref="I5:I68" si="1">H5/4</f>
        <v>66671.764999999999</v>
      </c>
      <c r="J5" s="40"/>
      <c r="K5" s="26">
        <v>119897.1</v>
      </c>
      <c r="L5" s="27">
        <f t="shared" ref="L5:L68" si="2">K5/4</f>
        <v>29974.275000000001</v>
      </c>
      <c r="M5" s="51"/>
    </row>
    <row r="6" spans="1:13" ht="14.25" customHeight="1" x14ac:dyDescent="0.2">
      <c r="A6" s="50" t="s">
        <v>399</v>
      </c>
      <c r="B6" s="35" t="s">
        <v>385</v>
      </c>
      <c r="C6" s="50" t="s">
        <v>193</v>
      </c>
      <c r="D6" s="52" t="s">
        <v>15</v>
      </c>
      <c r="E6" s="43" t="s">
        <v>14</v>
      </c>
      <c r="F6" s="10">
        <v>59548.800000000003</v>
      </c>
      <c r="G6" s="10">
        <f t="shared" si="0"/>
        <v>14887.2</v>
      </c>
      <c r="H6" s="5">
        <v>59548.800000000003</v>
      </c>
      <c r="I6" s="5">
        <f t="shared" si="1"/>
        <v>14887.2</v>
      </c>
      <c r="J6" s="39">
        <v>7713756.7999999998</v>
      </c>
      <c r="K6" s="26">
        <v>35592.9</v>
      </c>
      <c r="L6" s="27">
        <f t="shared" si="2"/>
        <v>8898.2250000000004</v>
      </c>
      <c r="M6" s="55" t="s">
        <v>383</v>
      </c>
    </row>
    <row r="7" spans="1:13" ht="14.25" customHeight="1" x14ac:dyDescent="0.2">
      <c r="A7" s="51"/>
      <c r="B7" s="35" t="s">
        <v>2</v>
      </c>
      <c r="C7" s="51"/>
      <c r="D7" s="53"/>
      <c r="E7" s="44"/>
      <c r="F7" s="9">
        <v>19642.650000000001</v>
      </c>
      <c r="G7" s="10">
        <f t="shared" si="0"/>
        <v>4910.6625000000004</v>
      </c>
      <c r="H7" s="5">
        <v>20723</v>
      </c>
      <c r="I7" s="5">
        <f t="shared" si="1"/>
        <v>5180.75</v>
      </c>
      <c r="J7" s="40"/>
      <c r="K7" s="26">
        <v>17733.52</v>
      </c>
      <c r="L7" s="27">
        <f t="shared" si="2"/>
        <v>4433.38</v>
      </c>
      <c r="M7" s="51"/>
    </row>
    <row r="8" spans="1:13" ht="42.75" customHeight="1" x14ac:dyDescent="0.2">
      <c r="A8" s="35" t="s">
        <v>400</v>
      </c>
      <c r="B8" s="35" t="s">
        <v>3</v>
      </c>
      <c r="C8" s="35" t="s">
        <v>194</v>
      </c>
      <c r="D8" s="33" t="s">
        <v>192</v>
      </c>
      <c r="E8" s="37" t="s">
        <v>191</v>
      </c>
      <c r="F8" s="10">
        <f>H8/1.055</f>
        <v>252064.81516587679</v>
      </c>
      <c r="G8" s="10">
        <f t="shared" si="0"/>
        <v>63016.203791469197</v>
      </c>
      <c r="H8" s="5">
        <v>265928.38</v>
      </c>
      <c r="I8" s="5">
        <f t="shared" si="1"/>
        <v>66482.095000000001</v>
      </c>
      <c r="J8" s="28">
        <v>14727163.359999999</v>
      </c>
      <c r="K8" s="26">
        <v>147271.63</v>
      </c>
      <c r="L8" s="27">
        <f t="shared" si="2"/>
        <v>36817.907500000001</v>
      </c>
      <c r="M8" s="34" t="s">
        <v>284</v>
      </c>
    </row>
    <row r="9" spans="1:13" ht="29.25" customHeight="1" x14ac:dyDescent="0.2">
      <c r="A9" s="35" t="s">
        <v>293</v>
      </c>
      <c r="B9" s="35" t="s">
        <v>4</v>
      </c>
      <c r="C9" s="35" t="s">
        <v>195</v>
      </c>
      <c r="D9" s="33" t="s">
        <v>17</v>
      </c>
      <c r="E9" s="37" t="s">
        <v>16</v>
      </c>
      <c r="F9" s="10">
        <f t="shared" ref="F9:F72" si="3">H9/1.055</f>
        <v>3692.7393364928912</v>
      </c>
      <c r="G9" s="10">
        <f t="shared" si="0"/>
        <v>923.1848341232228</v>
      </c>
      <c r="H9" s="5">
        <v>3895.84</v>
      </c>
      <c r="I9" s="5">
        <f t="shared" si="1"/>
        <v>973.96</v>
      </c>
      <c r="J9" s="28">
        <v>1302338.76</v>
      </c>
      <c r="K9" s="26">
        <v>3386.08</v>
      </c>
      <c r="L9" s="27">
        <f t="shared" si="2"/>
        <v>846.52</v>
      </c>
      <c r="M9" s="34" t="s">
        <v>285</v>
      </c>
    </row>
    <row r="10" spans="1:13" ht="33.75" customHeight="1" x14ac:dyDescent="0.2">
      <c r="A10" s="35" t="s">
        <v>294</v>
      </c>
      <c r="B10" s="35" t="s">
        <v>4</v>
      </c>
      <c r="C10" s="35" t="s">
        <v>196</v>
      </c>
      <c r="D10" s="33" t="s">
        <v>19</v>
      </c>
      <c r="E10" s="37" t="s">
        <v>18</v>
      </c>
      <c r="F10" s="10">
        <f t="shared" si="3"/>
        <v>2768.5118483412325</v>
      </c>
      <c r="G10" s="10">
        <f t="shared" si="0"/>
        <v>692.12796208530813</v>
      </c>
      <c r="H10" s="5">
        <v>2920.78</v>
      </c>
      <c r="I10" s="5">
        <f t="shared" si="1"/>
        <v>730.19500000000005</v>
      </c>
      <c r="J10" s="28">
        <v>840914.1</v>
      </c>
      <c r="K10" s="26">
        <v>2186.38</v>
      </c>
      <c r="L10" s="27">
        <f t="shared" si="2"/>
        <v>546.59500000000003</v>
      </c>
      <c r="M10" s="34" t="s">
        <v>285</v>
      </c>
    </row>
    <row r="11" spans="1:13" ht="30" customHeight="1" x14ac:dyDescent="0.2">
      <c r="A11" s="35" t="s">
        <v>295</v>
      </c>
      <c r="B11" s="35" t="s">
        <v>4</v>
      </c>
      <c r="C11" s="35" t="s">
        <v>197</v>
      </c>
      <c r="D11" s="33" t="s">
        <v>21</v>
      </c>
      <c r="E11" s="37" t="s">
        <v>20</v>
      </c>
      <c r="F11" s="10">
        <f t="shared" si="3"/>
        <v>3817.8767772511851</v>
      </c>
      <c r="G11" s="10">
        <f t="shared" si="0"/>
        <v>954.46919431279628</v>
      </c>
      <c r="H11" s="5">
        <v>4027.86</v>
      </c>
      <c r="I11" s="5">
        <f t="shared" si="1"/>
        <v>1006.965</v>
      </c>
      <c r="J11" s="28">
        <v>1347338.27</v>
      </c>
      <c r="K11" s="26">
        <v>3436.95</v>
      </c>
      <c r="L11" s="27">
        <f t="shared" si="2"/>
        <v>859.23749999999995</v>
      </c>
      <c r="M11" s="34" t="s">
        <v>285</v>
      </c>
    </row>
    <row r="12" spans="1:13" ht="25.5" customHeight="1" x14ac:dyDescent="0.2">
      <c r="A12" s="35" t="s">
        <v>296</v>
      </c>
      <c r="B12" s="35" t="s">
        <v>4</v>
      </c>
      <c r="C12" s="35" t="s">
        <v>198</v>
      </c>
      <c r="D12" s="33" t="s">
        <v>23</v>
      </c>
      <c r="E12" s="37" t="s">
        <v>22</v>
      </c>
      <c r="F12" s="10">
        <f t="shared" si="3"/>
        <v>2911.8578199052135</v>
      </c>
      <c r="G12" s="10">
        <f t="shared" si="0"/>
        <v>727.96445497630339</v>
      </c>
      <c r="H12" s="5">
        <v>3072.01</v>
      </c>
      <c r="I12" s="5">
        <f t="shared" si="1"/>
        <v>768.00250000000005</v>
      </c>
      <c r="J12" s="28">
        <v>884213.2</v>
      </c>
      <c r="K12" s="26">
        <v>2298.9499999999998</v>
      </c>
      <c r="L12" s="27">
        <f t="shared" si="2"/>
        <v>574.73749999999995</v>
      </c>
      <c r="M12" s="34" t="s">
        <v>285</v>
      </c>
    </row>
    <row r="13" spans="1:13" ht="30.75" customHeight="1" x14ac:dyDescent="0.2">
      <c r="A13" s="35" t="s">
        <v>297</v>
      </c>
      <c r="B13" s="35" t="s">
        <v>4</v>
      </c>
      <c r="C13" s="35" t="s">
        <v>199</v>
      </c>
      <c r="D13" s="33" t="s">
        <v>25</v>
      </c>
      <c r="E13" s="37" t="s">
        <v>24</v>
      </c>
      <c r="F13" s="10">
        <f t="shared" si="3"/>
        <v>2548.5592417061612</v>
      </c>
      <c r="G13" s="10">
        <f t="shared" si="0"/>
        <v>637.13981042654029</v>
      </c>
      <c r="H13" s="5">
        <v>2688.73</v>
      </c>
      <c r="I13" s="5">
        <f t="shared" si="1"/>
        <v>672.1825</v>
      </c>
      <c r="J13" s="28">
        <v>779883.5</v>
      </c>
      <c r="K13" s="26">
        <v>1624.18</v>
      </c>
      <c r="L13" s="27">
        <f t="shared" si="2"/>
        <v>406.04500000000002</v>
      </c>
      <c r="M13" s="34" t="s">
        <v>285</v>
      </c>
    </row>
    <row r="14" spans="1:13" ht="28.5" customHeight="1" x14ac:dyDescent="0.2">
      <c r="A14" s="35" t="s">
        <v>298</v>
      </c>
      <c r="B14" s="35" t="s">
        <v>4</v>
      </c>
      <c r="C14" s="35" t="s">
        <v>200</v>
      </c>
      <c r="D14" s="33" t="s">
        <v>27</v>
      </c>
      <c r="E14" s="37" t="s">
        <v>26</v>
      </c>
      <c r="F14" s="10">
        <f t="shared" si="3"/>
        <v>1508.9004739336494</v>
      </c>
      <c r="G14" s="10">
        <f t="shared" si="0"/>
        <v>377.22511848341236</v>
      </c>
      <c r="H14" s="5">
        <v>1591.89</v>
      </c>
      <c r="I14" s="5">
        <f t="shared" si="1"/>
        <v>397.97250000000003</v>
      </c>
      <c r="J14" s="28">
        <v>532053.03</v>
      </c>
      <c r="K14" s="26">
        <v>1383.34</v>
      </c>
      <c r="L14" s="27">
        <f t="shared" si="2"/>
        <v>345.83499999999998</v>
      </c>
      <c r="M14" s="34" t="s">
        <v>285</v>
      </c>
    </row>
    <row r="15" spans="1:13" ht="32.25" customHeight="1" x14ac:dyDescent="0.2">
      <c r="A15" s="35" t="s">
        <v>299</v>
      </c>
      <c r="B15" s="35" t="s">
        <v>4</v>
      </c>
      <c r="C15" s="35" t="s">
        <v>201</v>
      </c>
      <c r="D15" s="33" t="s">
        <v>29</v>
      </c>
      <c r="E15" s="37" t="s">
        <v>28</v>
      </c>
      <c r="F15" s="10">
        <f t="shared" si="3"/>
        <v>3655.3080568720379</v>
      </c>
      <c r="G15" s="10">
        <f t="shared" si="0"/>
        <v>913.82701421800948</v>
      </c>
      <c r="H15" s="5">
        <v>3856.35</v>
      </c>
      <c r="I15" s="5">
        <f t="shared" si="1"/>
        <v>964.08749999999998</v>
      </c>
      <c r="J15" s="28">
        <v>1289103.6100000001</v>
      </c>
      <c r="K15" s="26">
        <v>3351.67</v>
      </c>
      <c r="L15" s="27">
        <f t="shared" si="2"/>
        <v>837.91750000000002</v>
      </c>
      <c r="M15" s="34" t="s">
        <v>285</v>
      </c>
    </row>
    <row r="16" spans="1:13" ht="34.5" customHeight="1" x14ac:dyDescent="0.2">
      <c r="A16" s="35" t="s">
        <v>300</v>
      </c>
      <c r="B16" s="35" t="s">
        <v>4</v>
      </c>
      <c r="C16" s="35" t="s">
        <v>202</v>
      </c>
      <c r="D16" s="33" t="s">
        <v>31</v>
      </c>
      <c r="E16" s="37" t="s">
        <v>30</v>
      </c>
      <c r="F16" s="10">
        <f t="shared" si="3"/>
        <v>1239.6682464454975</v>
      </c>
      <c r="G16" s="10">
        <f t="shared" si="0"/>
        <v>309.91706161137438</v>
      </c>
      <c r="H16" s="5">
        <v>1307.8499999999999</v>
      </c>
      <c r="I16" s="5">
        <f t="shared" si="1"/>
        <v>326.96249999999998</v>
      </c>
      <c r="J16" s="28">
        <v>436759.95</v>
      </c>
      <c r="K16" s="26">
        <v>1135.58</v>
      </c>
      <c r="L16" s="27">
        <f t="shared" si="2"/>
        <v>283.89499999999998</v>
      </c>
      <c r="M16" s="34" t="s">
        <v>285</v>
      </c>
    </row>
    <row r="17" spans="1:13" ht="35.25" customHeight="1" x14ac:dyDescent="0.2">
      <c r="A17" s="35" t="s">
        <v>301</v>
      </c>
      <c r="B17" s="35" t="s">
        <v>4</v>
      </c>
      <c r="C17" s="35" t="s">
        <v>203</v>
      </c>
      <c r="D17" s="33" t="s">
        <v>33</v>
      </c>
      <c r="E17" s="37" t="s">
        <v>32</v>
      </c>
      <c r="F17" s="10">
        <f t="shared" si="3"/>
        <v>2940.0473933649291</v>
      </c>
      <c r="G17" s="10">
        <f t="shared" si="0"/>
        <v>735.01184834123228</v>
      </c>
      <c r="H17" s="5">
        <v>3101.75</v>
      </c>
      <c r="I17" s="5">
        <f t="shared" si="1"/>
        <v>775.4375</v>
      </c>
      <c r="J17" s="28">
        <v>1037635.76</v>
      </c>
      <c r="K17" s="26">
        <v>5397.85</v>
      </c>
      <c r="L17" s="27">
        <f t="shared" si="2"/>
        <v>1349.4625000000001</v>
      </c>
      <c r="M17" s="34" t="s">
        <v>285</v>
      </c>
    </row>
    <row r="18" spans="1:13" ht="33" customHeight="1" x14ac:dyDescent="0.2">
      <c r="A18" s="35" t="s">
        <v>302</v>
      </c>
      <c r="B18" s="35" t="s">
        <v>4</v>
      </c>
      <c r="C18" s="35" t="s">
        <v>204</v>
      </c>
      <c r="D18" s="33" t="s">
        <v>35</v>
      </c>
      <c r="E18" s="37" t="s">
        <v>34</v>
      </c>
      <c r="F18" s="10">
        <f t="shared" si="3"/>
        <v>2744.170616113744</v>
      </c>
      <c r="G18" s="10">
        <f t="shared" si="0"/>
        <v>686.042654028436</v>
      </c>
      <c r="H18" s="5">
        <v>2895.1</v>
      </c>
      <c r="I18" s="5">
        <f t="shared" si="1"/>
        <v>723.77499999999998</v>
      </c>
      <c r="J18" s="28">
        <v>1389690.75</v>
      </c>
      <c r="K18" s="26">
        <v>3613.2</v>
      </c>
      <c r="L18" s="27">
        <f t="shared" si="2"/>
        <v>903.3</v>
      </c>
      <c r="M18" s="34" t="s">
        <v>285</v>
      </c>
    </row>
    <row r="19" spans="1:13" ht="32.25" customHeight="1" x14ac:dyDescent="0.2">
      <c r="A19" s="35" t="s">
        <v>303</v>
      </c>
      <c r="B19" s="35" t="s">
        <v>4</v>
      </c>
      <c r="C19" s="35" t="s">
        <v>205</v>
      </c>
      <c r="D19" s="33" t="s">
        <v>37</v>
      </c>
      <c r="E19" s="37" t="s">
        <v>36</v>
      </c>
      <c r="F19" s="10">
        <f t="shared" si="3"/>
        <v>3883.8009478672989</v>
      </c>
      <c r="G19" s="10">
        <f t="shared" si="0"/>
        <v>970.95023696682472</v>
      </c>
      <c r="H19" s="5">
        <v>4097.41</v>
      </c>
      <c r="I19" s="5">
        <f t="shared" si="1"/>
        <v>1024.3525</v>
      </c>
      <c r="J19" s="28">
        <v>1368514.51</v>
      </c>
      <c r="K19" s="26">
        <v>3558.14</v>
      </c>
      <c r="L19" s="27">
        <f t="shared" si="2"/>
        <v>889.53499999999997</v>
      </c>
      <c r="M19" s="34" t="s">
        <v>285</v>
      </c>
    </row>
    <row r="20" spans="1:13" ht="36" customHeight="1" x14ac:dyDescent="0.2">
      <c r="A20" s="35" t="s">
        <v>304</v>
      </c>
      <c r="B20" s="35" t="s">
        <v>4</v>
      </c>
      <c r="C20" s="35" t="s">
        <v>206</v>
      </c>
      <c r="D20" s="33" t="s">
        <v>39</v>
      </c>
      <c r="E20" s="37" t="s">
        <v>38</v>
      </c>
      <c r="F20" s="10">
        <f t="shared" si="3"/>
        <v>3877.2417061611372</v>
      </c>
      <c r="G20" s="10">
        <f t="shared" si="0"/>
        <v>969.31042654028431</v>
      </c>
      <c r="H20" s="5">
        <v>4090.49</v>
      </c>
      <c r="I20" s="5">
        <f t="shared" si="1"/>
        <v>1022.6224999999999</v>
      </c>
      <c r="J20" s="28">
        <v>1368514.51</v>
      </c>
      <c r="K20" s="26">
        <v>3558.14</v>
      </c>
      <c r="L20" s="27">
        <f t="shared" si="2"/>
        <v>889.53499999999997</v>
      </c>
      <c r="M20" s="34" t="s">
        <v>285</v>
      </c>
    </row>
    <row r="21" spans="1:13" ht="34.5" customHeight="1" x14ac:dyDescent="0.2">
      <c r="A21" s="35" t="s">
        <v>305</v>
      </c>
      <c r="B21" s="35" t="s">
        <v>4</v>
      </c>
      <c r="C21" s="35" t="s">
        <v>207</v>
      </c>
      <c r="D21" s="33" t="s">
        <v>41</v>
      </c>
      <c r="E21" s="37" t="s">
        <v>40</v>
      </c>
      <c r="F21" s="10">
        <f t="shared" si="3"/>
        <v>3682.5308056872041</v>
      </c>
      <c r="G21" s="10">
        <f t="shared" si="0"/>
        <v>920.63270142180102</v>
      </c>
      <c r="H21" s="5">
        <v>3885.07</v>
      </c>
      <c r="I21" s="5">
        <f t="shared" si="1"/>
        <v>971.26750000000004</v>
      </c>
      <c r="J21" s="28">
        <v>1297044.7</v>
      </c>
      <c r="K21" s="26">
        <v>3372.32</v>
      </c>
      <c r="L21" s="27">
        <f t="shared" si="2"/>
        <v>843.08</v>
      </c>
      <c r="M21" s="34" t="s">
        <v>285</v>
      </c>
    </row>
    <row r="22" spans="1:13" ht="33" customHeight="1" x14ac:dyDescent="0.2">
      <c r="A22" s="35" t="s">
        <v>306</v>
      </c>
      <c r="B22" s="35" t="s">
        <v>4</v>
      </c>
      <c r="C22" s="35" t="s">
        <v>208</v>
      </c>
      <c r="D22" s="33" t="s">
        <v>43</v>
      </c>
      <c r="E22" s="37" t="s">
        <v>42</v>
      </c>
      <c r="F22" s="10">
        <f t="shared" si="3"/>
        <v>3025.5639810426542</v>
      </c>
      <c r="G22" s="10">
        <f t="shared" si="0"/>
        <v>756.39099526066354</v>
      </c>
      <c r="H22" s="5">
        <v>3191.97</v>
      </c>
      <c r="I22" s="5">
        <f t="shared" si="1"/>
        <v>797.99249999999995</v>
      </c>
      <c r="J22" s="28">
        <v>1066753.0900000001</v>
      </c>
      <c r="K22" s="26">
        <v>2773.59</v>
      </c>
      <c r="L22" s="27">
        <f t="shared" si="2"/>
        <v>693.39750000000004</v>
      </c>
      <c r="M22" s="34" t="s">
        <v>285</v>
      </c>
    </row>
    <row r="23" spans="1:13" ht="36" customHeight="1" x14ac:dyDescent="0.2">
      <c r="A23" s="35" t="s">
        <v>307</v>
      </c>
      <c r="B23" s="35" t="s">
        <v>4</v>
      </c>
      <c r="C23" s="35" t="s">
        <v>209</v>
      </c>
      <c r="D23" s="33" t="s">
        <v>45</v>
      </c>
      <c r="E23" s="37" t="s">
        <v>44</v>
      </c>
      <c r="F23" s="10">
        <f t="shared" si="3"/>
        <v>593.32701421800959</v>
      </c>
      <c r="G23" s="10">
        <f t="shared" si="0"/>
        <v>148.3317535545024</v>
      </c>
      <c r="H23" s="5">
        <v>625.96</v>
      </c>
      <c r="I23" s="5">
        <f t="shared" si="1"/>
        <v>156.49</v>
      </c>
      <c r="J23" s="28">
        <v>209115.37</v>
      </c>
      <c r="K23" s="26">
        <v>543.70000000000005</v>
      </c>
      <c r="L23" s="27">
        <f t="shared" si="2"/>
        <v>135.92500000000001</v>
      </c>
      <c r="M23" s="34" t="s">
        <v>285</v>
      </c>
    </row>
    <row r="24" spans="1:13" ht="30.75" customHeight="1" x14ac:dyDescent="0.2">
      <c r="A24" s="35" t="s">
        <v>308</v>
      </c>
      <c r="B24" s="35" t="s">
        <v>4</v>
      </c>
      <c r="C24" s="35" t="s">
        <v>210</v>
      </c>
      <c r="D24" s="33" t="s">
        <v>47</v>
      </c>
      <c r="E24" s="37" t="s">
        <v>46</v>
      </c>
      <c r="F24" s="10">
        <f t="shared" si="3"/>
        <v>3012.9383886255928</v>
      </c>
      <c r="G24" s="10">
        <f t="shared" si="0"/>
        <v>753.23459715639819</v>
      </c>
      <c r="H24" s="5">
        <v>3178.65</v>
      </c>
      <c r="I24" s="5">
        <f t="shared" si="1"/>
        <v>794.66250000000002</v>
      </c>
      <c r="J24" s="28">
        <v>1061459.03</v>
      </c>
      <c r="K24" s="26">
        <v>2759.79</v>
      </c>
      <c r="L24" s="27">
        <f t="shared" si="2"/>
        <v>689.94749999999999</v>
      </c>
      <c r="M24" s="34" t="s">
        <v>285</v>
      </c>
    </row>
    <row r="25" spans="1:13" ht="31.5" customHeight="1" x14ac:dyDescent="0.2">
      <c r="A25" s="35" t="s">
        <v>309</v>
      </c>
      <c r="B25" s="35" t="s">
        <v>4</v>
      </c>
      <c r="C25" s="35" t="s">
        <v>211</v>
      </c>
      <c r="D25" s="33" t="s">
        <v>49</v>
      </c>
      <c r="E25" s="37" t="s">
        <v>48</v>
      </c>
      <c r="F25" s="10">
        <f t="shared" si="3"/>
        <v>2929.5924170616113</v>
      </c>
      <c r="G25" s="10">
        <f t="shared" si="0"/>
        <v>732.39810426540282</v>
      </c>
      <c r="H25" s="5">
        <v>3090.72</v>
      </c>
      <c r="I25" s="5">
        <f t="shared" si="1"/>
        <v>772.68</v>
      </c>
      <c r="J25" s="28">
        <v>1032341.7</v>
      </c>
      <c r="K25" s="26">
        <v>2684.09</v>
      </c>
      <c r="L25" s="27">
        <f t="shared" si="2"/>
        <v>671.02250000000004</v>
      </c>
      <c r="M25" s="34" t="s">
        <v>285</v>
      </c>
    </row>
    <row r="26" spans="1:13" ht="34.5" customHeight="1" x14ac:dyDescent="0.2">
      <c r="A26" s="35" t="s">
        <v>310</v>
      </c>
      <c r="B26" s="35" t="s">
        <v>4</v>
      </c>
      <c r="C26" s="35" t="s">
        <v>212</v>
      </c>
      <c r="D26" s="33" t="s">
        <v>51</v>
      </c>
      <c r="E26" s="37" t="s">
        <v>50</v>
      </c>
      <c r="F26" s="10">
        <f t="shared" si="3"/>
        <v>306796.71090047399</v>
      </c>
      <c r="G26" s="10">
        <f t="shared" si="0"/>
        <v>76699.177725118498</v>
      </c>
      <c r="H26" s="5">
        <v>323670.53000000003</v>
      </c>
      <c r="I26" s="5">
        <f t="shared" si="1"/>
        <v>80917.632500000007</v>
      </c>
      <c r="J26" s="28">
        <v>55950185.460000001</v>
      </c>
      <c r="K26" s="26">
        <v>145470.48000000001</v>
      </c>
      <c r="L26" s="27">
        <f t="shared" si="2"/>
        <v>36367.620000000003</v>
      </c>
      <c r="M26" s="34" t="s">
        <v>285</v>
      </c>
    </row>
    <row r="27" spans="1:13" ht="31.5" customHeight="1" x14ac:dyDescent="0.2">
      <c r="A27" s="35" t="s">
        <v>311</v>
      </c>
      <c r="B27" s="35" t="s">
        <v>4</v>
      </c>
      <c r="C27" s="35" t="s">
        <v>213</v>
      </c>
      <c r="D27" s="33" t="s">
        <v>53</v>
      </c>
      <c r="E27" s="37" t="s">
        <v>52</v>
      </c>
      <c r="F27" s="10">
        <f t="shared" si="3"/>
        <v>2698.5781990521327</v>
      </c>
      <c r="G27" s="10">
        <f t="shared" si="0"/>
        <v>674.64454976303318</v>
      </c>
      <c r="H27" s="5">
        <v>2847</v>
      </c>
      <c r="I27" s="5">
        <f t="shared" si="1"/>
        <v>711.75</v>
      </c>
      <c r="J27" s="28">
        <v>1310279.8500000001</v>
      </c>
      <c r="K27" s="26">
        <v>2473.9699999999998</v>
      </c>
      <c r="L27" s="27">
        <f t="shared" si="2"/>
        <v>618.49249999999995</v>
      </c>
      <c r="M27" s="34" t="s">
        <v>285</v>
      </c>
    </row>
    <row r="28" spans="1:13" ht="34.5" customHeight="1" x14ac:dyDescent="0.2">
      <c r="A28" s="35" t="s">
        <v>312</v>
      </c>
      <c r="B28" s="35" t="s">
        <v>4</v>
      </c>
      <c r="C28" s="35" t="s">
        <v>214</v>
      </c>
      <c r="D28" s="33" t="s">
        <v>55</v>
      </c>
      <c r="E28" s="37" t="s">
        <v>54</v>
      </c>
      <c r="F28" s="10">
        <f t="shared" si="3"/>
        <v>1696.4834123222749</v>
      </c>
      <c r="G28" s="10">
        <f t="shared" si="0"/>
        <v>424.12085308056874</v>
      </c>
      <c r="H28" s="5">
        <v>1789.79</v>
      </c>
      <c r="I28" s="5">
        <f t="shared" si="1"/>
        <v>447.44749999999999</v>
      </c>
      <c r="J28" s="28">
        <v>1021753.58</v>
      </c>
      <c r="K28" s="26">
        <v>1555.42</v>
      </c>
      <c r="L28" s="27">
        <f t="shared" si="2"/>
        <v>388.85500000000002</v>
      </c>
      <c r="M28" s="34" t="s">
        <v>285</v>
      </c>
    </row>
    <row r="29" spans="1:13" ht="35.25" customHeight="1" x14ac:dyDescent="0.2">
      <c r="A29" s="35" t="s">
        <v>313</v>
      </c>
      <c r="B29" s="35" t="s">
        <v>4</v>
      </c>
      <c r="C29" s="35" t="s">
        <v>215</v>
      </c>
      <c r="D29" s="33" t="s">
        <v>57</v>
      </c>
      <c r="E29" s="37" t="s">
        <v>56</v>
      </c>
      <c r="F29" s="10">
        <f t="shared" si="3"/>
        <v>5576.3222748815169</v>
      </c>
      <c r="G29" s="10">
        <f t="shared" si="0"/>
        <v>1394.0805687203792</v>
      </c>
      <c r="H29" s="5">
        <v>5883.02</v>
      </c>
      <c r="I29" s="5">
        <f t="shared" si="1"/>
        <v>1470.7550000000001</v>
      </c>
      <c r="J29" s="28">
        <v>1021753.58</v>
      </c>
      <c r="K29" s="26">
        <v>10518.08</v>
      </c>
      <c r="L29" s="27">
        <f t="shared" si="2"/>
        <v>2629.52</v>
      </c>
      <c r="M29" s="34" t="s">
        <v>286</v>
      </c>
    </row>
    <row r="30" spans="1:13" ht="36.75" customHeight="1" x14ac:dyDescent="0.2">
      <c r="A30" s="35" t="s">
        <v>314</v>
      </c>
      <c r="B30" s="35" t="s">
        <v>4</v>
      </c>
      <c r="C30" s="35" t="s">
        <v>216</v>
      </c>
      <c r="D30" s="33" t="s">
        <v>59</v>
      </c>
      <c r="E30" s="37" t="s">
        <v>58</v>
      </c>
      <c r="F30" s="10">
        <f t="shared" si="3"/>
        <v>2861.9526066350713</v>
      </c>
      <c r="G30" s="10">
        <f t="shared" si="0"/>
        <v>715.48815165876783</v>
      </c>
      <c r="H30" s="5">
        <v>3019.36</v>
      </c>
      <c r="I30" s="5">
        <f t="shared" si="1"/>
        <v>754.84</v>
      </c>
      <c r="J30" s="28">
        <v>1008518.43</v>
      </c>
      <c r="K30" s="26">
        <v>2622.15</v>
      </c>
      <c r="L30" s="27">
        <f t="shared" si="2"/>
        <v>655.53750000000002</v>
      </c>
      <c r="M30" s="34" t="s">
        <v>285</v>
      </c>
    </row>
    <row r="31" spans="1:13" ht="37.5" customHeight="1" x14ac:dyDescent="0.2">
      <c r="A31" s="35" t="s">
        <v>315</v>
      </c>
      <c r="B31" s="35" t="s">
        <v>4</v>
      </c>
      <c r="C31" s="35" t="s">
        <v>217</v>
      </c>
      <c r="D31" s="33" t="s">
        <v>61</v>
      </c>
      <c r="E31" s="37" t="s">
        <v>60</v>
      </c>
      <c r="F31" s="10">
        <f t="shared" si="3"/>
        <v>21085.469194312795</v>
      </c>
      <c r="G31" s="10">
        <f t="shared" si="0"/>
        <v>5271.3672985781986</v>
      </c>
      <c r="H31" s="5">
        <v>22245.17</v>
      </c>
      <c r="I31" s="5">
        <f t="shared" si="1"/>
        <v>5561.2924999999996</v>
      </c>
      <c r="J31" s="28">
        <v>2242034.41</v>
      </c>
      <c r="K31" s="26">
        <v>20178.310000000001</v>
      </c>
      <c r="L31" s="27">
        <f t="shared" si="2"/>
        <v>5044.5775000000003</v>
      </c>
      <c r="M31" s="34" t="s">
        <v>286</v>
      </c>
    </row>
    <row r="32" spans="1:13" ht="39.75" customHeight="1" x14ac:dyDescent="0.2">
      <c r="A32" s="35" t="s">
        <v>316</v>
      </c>
      <c r="B32" s="35" t="s">
        <v>4</v>
      </c>
      <c r="C32" s="35" t="s">
        <v>218</v>
      </c>
      <c r="D32" s="33" t="s">
        <v>63</v>
      </c>
      <c r="E32" s="37" t="s">
        <v>62</v>
      </c>
      <c r="F32" s="10">
        <f t="shared" si="3"/>
        <v>68115.81990521327</v>
      </c>
      <c r="G32" s="10">
        <f t="shared" si="0"/>
        <v>17028.954976303317</v>
      </c>
      <c r="H32" s="5">
        <v>71862.19</v>
      </c>
      <c r="I32" s="5">
        <f t="shared" si="1"/>
        <v>17965.547500000001</v>
      </c>
      <c r="J32" s="28">
        <v>16233796.74</v>
      </c>
      <c r="K32" s="26">
        <v>42207.87</v>
      </c>
      <c r="L32" s="27">
        <f t="shared" si="2"/>
        <v>10551.967500000001</v>
      </c>
      <c r="M32" s="34" t="s">
        <v>285</v>
      </c>
    </row>
    <row r="33" spans="1:13" ht="36" customHeight="1" x14ac:dyDescent="0.2">
      <c r="A33" s="35" t="s">
        <v>317</v>
      </c>
      <c r="B33" s="35" t="s">
        <v>4</v>
      </c>
      <c r="C33" s="35" t="s">
        <v>219</v>
      </c>
      <c r="D33" s="33" t="s">
        <v>65</v>
      </c>
      <c r="E33" s="37" t="s">
        <v>64</v>
      </c>
      <c r="F33" s="10">
        <f t="shared" si="3"/>
        <v>1761.1848341232228</v>
      </c>
      <c r="G33" s="10">
        <f t="shared" si="0"/>
        <v>440.2962085308057</v>
      </c>
      <c r="H33" s="5">
        <v>1858.05</v>
      </c>
      <c r="I33" s="5">
        <f t="shared" si="1"/>
        <v>464.51249999999999</v>
      </c>
      <c r="J33" s="28">
        <v>645875.31999999995</v>
      </c>
      <c r="K33" s="26">
        <v>1679.27</v>
      </c>
      <c r="L33" s="27">
        <f t="shared" si="2"/>
        <v>419.8175</v>
      </c>
      <c r="M33" s="34" t="s">
        <v>285</v>
      </c>
    </row>
    <row r="34" spans="1:13" ht="36.75" customHeight="1" x14ac:dyDescent="0.2">
      <c r="A34" s="35" t="s">
        <v>318</v>
      </c>
      <c r="B34" s="35" t="s">
        <v>4</v>
      </c>
      <c r="C34" s="35" t="s">
        <v>220</v>
      </c>
      <c r="D34" s="33" t="s">
        <v>67</v>
      </c>
      <c r="E34" s="37" t="s">
        <v>66</v>
      </c>
      <c r="F34" s="10">
        <f t="shared" si="3"/>
        <v>2952.2464454976302</v>
      </c>
      <c r="G34" s="10">
        <f t="shared" si="0"/>
        <v>738.06161137440756</v>
      </c>
      <c r="H34" s="5">
        <v>3114.62</v>
      </c>
      <c r="I34" s="5">
        <f t="shared" si="1"/>
        <v>778.65499999999997</v>
      </c>
      <c r="J34" s="28">
        <v>1040282.79</v>
      </c>
      <c r="K34" s="26">
        <v>2704.74</v>
      </c>
      <c r="L34" s="27">
        <f t="shared" si="2"/>
        <v>676.18499999999995</v>
      </c>
      <c r="M34" s="34" t="s">
        <v>285</v>
      </c>
    </row>
    <row r="35" spans="1:13" ht="38.25" customHeight="1" x14ac:dyDescent="0.2">
      <c r="A35" s="35" t="s">
        <v>319</v>
      </c>
      <c r="B35" s="35" t="s">
        <v>4</v>
      </c>
      <c r="C35" s="35" t="s">
        <v>221</v>
      </c>
      <c r="D35" s="33" t="s">
        <v>69</v>
      </c>
      <c r="E35" s="37" t="s">
        <v>68</v>
      </c>
      <c r="F35" s="10">
        <f t="shared" si="3"/>
        <v>3045.7630331753558</v>
      </c>
      <c r="G35" s="10">
        <f t="shared" si="0"/>
        <v>761.44075829383894</v>
      </c>
      <c r="H35" s="5">
        <v>3213.28</v>
      </c>
      <c r="I35" s="5">
        <f t="shared" si="1"/>
        <v>803.32</v>
      </c>
      <c r="J35" s="28">
        <v>1074694.18</v>
      </c>
      <c r="K35" s="26">
        <v>2794.2</v>
      </c>
      <c r="L35" s="27">
        <f t="shared" si="2"/>
        <v>698.55</v>
      </c>
      <c r="M35" s="34" t="s">
        <v>285</v>
      </c>
    </row>
    <row r="36" spans="1:13" ht="36" customHeight="1" x14ac:dyDescent="0.2">
      <c r="A36" s="35" t="s">
        <v>320</v>
      </c>
      <c r="B36" s="35" t="s">
        <v>4</v>
      </c>
      <c r="C36" s="35" t="s">
        <v>222</v>
      </c>
      <c r="D36" s="33" t="s">
        <v>71</v>
      </c>
      <c r="E36" s="37" t="s">
        <v>70</v>
      </c>
      <c r="F36" s="10">
        <f t="shared" si="3"/>
        <v>6198.6824644549761</v>
      </c>
      <c r="G36" s="10">
        <f t="shared" si="0"/>
        <v>1549.670616113744</v>
      </c>
      <c r="H36" s="5">
        <v>6539.61</v>
      </c>
      <c r="I36" s="5">
        <f t="shared" si="1"/>
        <v>1634.9024999999999</v>
      </c>
      <c r="J36" s="28">
        <v>659110.47</v>
      </c>
      <c r="K36" s="26">
        <v>5931.99</v>
      </c>
      <c r="L36" s="27">
        <f t="shared" si="2"/>
        <v>1482.9974999999999</v>
      </c>
      <c r="M36" s="34" t="s">
        <v>286</v>
      </c>
    </row>
    <row r="37" spans="1:13" ht="36.75" customHeight="1" x14ac:dyDescent="0.2">
      <c r="A37" s="35" t="s">
        <v>321</v>
      </c>
      <c r="B37" s="32" t="s">
        <v>4</v>
      </c>
      <c r="C37" s="32" t="s">
        <v>223</v>
      </c>
      <c r="D37" s="6" t="s">
        <v>73</v>
      </c>
      <c r="E37" s="21" t="s">
        <v>72</v>
      </c>
      <c r="F37" s="10">
        <f t="shared" si="3"/>
        <v>15686.246445497633</v>
      </c>
      <c r="G37" s="10">
        <f t="shared" si="0"/>
        <v>3921.5616113744081</v>
      </c>
      <c r="H37" s="5">
        <v>16548.990000000002</v>
      </c>
      <c r="I37" s="5">
        <f t="shared" si="1"/>
        <v>4137.2475000000004</v>
      </c>
      <c r="J37" s="28">
        <v>5016665.28</v>
      </c>
      <c r="K37" s="26">
        <v>13043.33</v>
      </c>
      <c r="L37" s="27">
        <f t="shared" si="2"/>
        <v>3260.8325</v>
      </c>
      <c r="M37" s="34" t="s">
        <v>285</v>
      </c>
    </row>
    <row r="38" spans="1:13" ht="34.5" customHeight="1" x14ac:dyDescent="0.2">
      <c r="A38" s="35" t="s">
        <v>322</v>
      </c>
      <c r="B38" s="35" t="s">
        <v>4</v>
      </c>
      <c r="C38" s="35" t="s">
        <v>224</v>
      </c>
      <c r="D38" s="33" t="s">
        <v>75</v>
      </c>
      <c r="E38" s="37" t="s">
        <v>74</v>
      </c>
      <c r="F38" s="10">
        <f t="shared" si="3"/>
        <v>3170.9668246445499</v>
      </c>
      <c r="G38" s="10">
        <f t="shared" si="0"/>
        <v>792.74170616113747</v>
      </c>
      <c r="H38" s="5">
        <v>3345.37</v>
      </c>
      <c r="I38" s="5">
        <f t="shared" si="1"/>
        <v>836.34249999999997</v>
      </c>
      <c r="J38" s="28">
        <v>1117046.6599999999</v>
      </c>
      <c r="K38" s="26">
        <v>2904.32</v>
      </c>
      <c r="L38" s="27">
        <f t="shared" si="2"/>
        <v>726.08</v>
      </c>
      <c r="M38" s="34" t="s">
        <v>285</v>
      </c>
    </row>
    <row r="39" spans="1:13" ht="36" customHeight="1" x14ac:dyDescent="0.2">
      <c r="A39" s="35" t="s">
        <v>323</v>
      </c>
      <c r="B39" s="35" t="s">
        <v>4</v>
      </c>
      <c r="C39" s="35" t="s">
        <v>225</v>
      </c>
      <c r="D39" s="33" t="s">
        <v>77</v>
      </c>
      <c r="E39" s="37" t="s">
        <v>76</v>
      </c>
      <c r="F39" s="10">
        <f t="shared" si="3"/>
        <v>21788.938388625596</v>
      </c>
      <c r="G39" s="10">
        <f t="shared" si="0"/>
        <v>5447.2345971563991</v>
      </c>
      <c r="H39" s="5">
        <v>22987.33</v>
      </c>
      <c r="I39" s="5">
        <f t="shared" si="1"/>
        <v>5746.8325000000004</v>
      </c>
      <c r="J39" s="28">
        <v>6536376.04</v>
      </c>
      <c r="K39" s="26">
        <v>16994.580000000002</v>
      </c>
      <c r="L39" s="27">
        <f t="shared" si="2"/>
        <v>4248.6450000000004</v>
      </c>
      <c r="M39" s="34" t="s">
        <v>285</v>
      </c>
    </row>
    <row r="40" spans="1:13" ht="34.5" customHeight="1" x14ac:dyDescent="0.2">
      <c r="A40" s="35" t="s">
        <v>324</v>
      </c>
      <c r="B40" s="35" t="s">
        <v>4</v>
      </c>
      <c r="C40" s="35" t="s">
        <v>226</v>
      </c>
      <c r="D40" s="33" t="s">
        <v>79</v>
      </c>
      <c r="E40" s="37" t="s">
        <v>78</v>
      </c>
      <c r="F40" s="10">
        <f t="shared" si="3"/>
        <v>2575.1563981042655</v>
      </c>
      <c r="G40" s="10">
        <f t="shared" si="0"/>
        <v>643.78909952606637</v>
      </c>
      <c r="H40" s="5">
        <v>2716.79</v>
      </c>
      <c r="I40" s="5">
        <f t="shared" si="1"/>
        <v>679.19749999999999</v>
      </c>
      <c r="J40" s="28">
        <v>907931.29</v>
      </c>
      <c r="K40" s="26">
        <v>2360.62</v>
      </c>
      <c r="L40" s="27">
        <f t="shared" si="2"/>
        <v>590.15499999999997</v>
      </c>
      <c r="M40" s="34" t="s">
        <v>285</v>
      </c>
    </row>
    <row r="41" spans="1:13" ht="41.25" customHeight="1" x14ac:dyDescent="0.2">
      <c r="A41" s="35" t="s">
        <v>325</v>
      </c>
      <c r="B41" s="35" t="s">
        <v>4</v>
      </c>
      <c r="C41" s="35" t="s">
        <v>227</v>
      </c>
      <c r="D41" s="33" t="s">
        <v>81</v>
      </c>
      <c r="E41" s="37" t="s">
        <v>80</v>
      </c>
      <c r="F41" s="10">
        <f t="shared" si="3"/>
        <v>2627.3649289099526</v>
      </c>
      <c r="G41" s="10">
        <f t="shared" si="0"/>
        <v>656.84123222748815</v>
      </c>
      <c r="H41" s="5">
        <v>2771.87</v>
      </c>
      <c r="I41" s="5">
        <f t="shared" si="1"/>
        <v>692.96749999999997</v>
      </c>
      <c r="J41" s="28">
        <v>926460.5</v>
      </c>
      <c r="K41" s="26">
        <v>2408.8000000000002</v>
      </c>
      <c r="L41" s="27">
        <f t="shared" si="2"/>
        <v>602.20000000000005</v>
      </c>
      <c r="M41" s="34" t="s">
        <v>285</v>
      </c>
    </row>
    <row r="42" spans="1:13" ht="37.5" customHeight="1" x14ac:dyDescent="0.2">
      <c r="A42" s="35" t="s">
        <v>326</v>
      </c>
      <c r="B42" s="35" t="s">
        <v>4</v>
      </c>
      <c r="C42" s="35" t="s">
        <v>228</v>
      </c>
      <c r="D42" s="33" t="s">
        <v>83</v>
      </c>
      <c r="E42" s="37" t="s">
        <v>82</v>
      </c>
      <c r="F42" s="10">
        <f t="shared" si="3"/>
        <v>2763.6777251184835</v>
      </c>
      <c r="G42" s="10">
        <f t="shared" si="0"/>
        <v>690.91943127962088</v>
      </c>
      <c r="H42" s="5">
        <v>2915.68</v>
      </c>
      <c r="I42" s="5">
        <f t="shared" si="1"/>
        <v>728.92</v>
      </c>
      <c r="J42" s="28">
        <v>974107.04</v>
      </c>
      <c r="K42" s="26">
        <v>2532.6799999999998</v>
      </c>
      <c r="L42" s="27">
        <f t="shared" si="2"/>
        <v>633.16999999999996</v>
      </c>
      <c r="M42" s="34" t="s">
        <v>285</v>
      </c>
    </row>
    <row r="43" spans="1:13" ht="38.25" customHeight="1" x14ac:dyDescent="0.2">
      <c r="A43" s="35" t="s">
        <v>327</v>
      </c>
      <c r="B43" s="35" t="s">
        <v>4</v>
      </c>
      <c r="C43" s="35" t="s">
        <v>229</v>
      </c>
      <c r="D43" s="33" t="s">
        <v>85</v>
      </c>
      <c r="E43" s="37" t="s">
        <v>84</v>
      </c>
      <c r="F43" s="10">
        <f t="shared" si="3"/>
        <v>1073.4218009478675</v>
      </c>
      <c r="G43" s="10">
        <f t="shared" si="0"/>
        <v>268.35545023696687</v>
      </c>
      <c r="H43" s="5">
        <v>1132.46</v>
      </c>
      <c r="I43" s="5">
        <f t="shared" si="1"/>
        <v>283.11500000000001</v>
      </c>
      <c r="J43" s="28">
        <v>378525.29</v>
      </c>
      <c r="K43" s="26">
        <v>984.17</v>
      </c>
      <c r="L43" s="27">
        <f t="shared" si="2"/>
        <v>246.04249999999999</v>
      </c>
      <c r="M43" s="34" t="s">
        <v>285</v>
      </c>
    </row>
    <row r="44" spans="1:13" ht="35.25" customHeight="1" x14ac:dyDescent="0.2">
      <c r="A44" s="35" t="s">
        <v>328</v>
      </c>
      <c r="B44" s="35" t="s">
        <v>4</v>
      </c>
      <c r="C44" s="35" t="s">
        <v>230</v>
      </c>
      <c r="D44" s="33" t="s">
        <v>87</v>
      </c>
      <c r="E44" s="37" t="s">
        <v>86</v>
      </c>
      <c r="F44" s="10">
        <f t="shared" si="3"/>
        <v>6658.5592417061616</v>
      </c>
      <c r="G44" s="10">
        <f t="shared" si="0"/>
        <v>1664.6398104265404</v>
      </c>
      <c r="H44" s="5">
        <v>7024.78</v>
      </c>
      <c r="I44" s="5">
        <f t="shared" si="1"/>
        <v>1756.1949999999999</v>
      </c>
      <c r="J44" s="28">
        <v>2350562.64</v>
      </c>
      <c r="K44" s="26">
        <v>6111.46</v>
      </c>
      <c r="L44" s="27">
        <f t="shared" si="2"/>
        <v>1527.865</v>
      </c>
      <c r="M44" s="34" t="s">
        <v>285</v>
      </c>
    </row>
    <row r="45" spans="1:13" ht="34.5" customHeight="1" x14ac:dyDescent="0.2">
      <c r="A45" s="35" t="s">
        <v>329</v>
      </c>
      <c r="B45" s="35" t="s">
        <v>4</v>
      </c>
      <c r="C45" s="35" t="s">
        <v>231</v>
      </c>
      <c r="D45" s="33" t="s">
        <v>89</v>
      </c>
      <c r="E45" s="37" t="s">
        <v>88</v>
      </c>
      <c r="F45" s="10">
        <f t="shared" si="3"/>
        <v>262513.01421800948</v>
      </c>
      <c r="G45" s="10">
        <f t="shared" si="0"/>
        <v>65628.253554502371</v>
      </c>
      <c r="H45" s="5">
        <v>276951.23</v>
      </c>
      <c r="I45" s="5">
        <f t="shared" si="1"/>
        <v>69237.807499999995</v>
      </c>
      <c r="J45" s="28">
        <v>42518804.640000001</v>
      </c>
      <c r="K45" s="26">
        <v>110548.89</v>
      </c>
      <c r="L45" s="27">
        <f t="shared" si="2"/>
        <v>27637.2225</v>
      </c>
      <c r="M45" s="34" t="s">
        <v>285</v>
      </c>
    </row>
    <row r="46" spans="1:13" ht="37.5" customHeight="1" x14ac:dyDescent="0.2">
      <c r="A46" s="35" t="s">
        <v>330</v>
      </c>
      <c r="B46" s="35" t="s">
        <v>4</v>
      </c>
      <c r="C46" s="35" t="s">
        <v>232</v>
      </c>
      <c r="D46" s="33" t="s">
        <v>91</v>
      </c>
      <c r="E46" s="37" t="s">
        <v>90</v>
      </c>
      <c r="F46" s="10">
        <f t="shared" si="3"/>
        <v>1703.4786729857822</v>
      </c>
      <c r="G46" s="10">
        <f t="shared" si="0"/>
        <v>425.86966824644554</v>
      </c>
      <c r="H46" s="5">
        <v>1797.17</v>
      </c>
      <c r="I46" s="5">
        <f t="shared" si="1"/>
        <v>449.29250000000002</v>
      </c>
      <c r="J46" s="28">
        <v>1019106.55</v>
      </c>
      <c r="K46" s="26">
        <v>1562.78</v>
      </c>
      <c r="L46" s="27">
        <f t="shared" si="2"/>
        <v>390.69499999999999</v>
      </c>
      <c r="M46" s="34" t="s">
        <v>285</v>
      </c>
    </row>
    <row r="47" spans="1:13" ht="38.25" customHeight="1" x14ac:dyDescent="0.2">
      <c r="A47" s="35" t="s">
        <v>331</v>
      </c>
      <c r="B47" s="35" t="s">
        <v>4</v>
      </c>
      <c r="C47" s="35" t="s">
        <v>233</v>
      </c>
      <c r="D47" s="33" t="s">
        <v>93</v>
      </c>
      <c r="E47" s="37" t="s">
        <v>92</v>
      </c>
      <c r="F47" s="10">
        <f t="shared" si="3"/>
        <v>2171.7819905213273</v>
      </c>
      <c r="G47" s="10">
        <f t="shared" si="0"/>
        <v>542.94549763033183</v>
      </c>
      <c r="H47" s="5">
        <v>2291.23</v>
      </c>
      <c r="I47" s="5">
        <f t="shared" si="1"/>
        <v>572.8075</v>
      </c>
      <c r="J47" s="28">
        <v>764991.67</v>
      </c>
      <c r="K47" s="26">
        <v>1988.98</v>
      </c>
      <c r="L47" s="27">
        <f t="shared" si="2"/>
        <v>497.245</v>
      </c>
      <c r="M47" s="34" t="s">
        <v>285</v>
      </c>
    </row>
    <row r="48" spans="1:13" ht="38.25" customHeight="1" x14ac:dyDescent="0.2">
      <c r="A48" s="35" t="s">
        <v>332</v>
      </c>
      <c r="B48" s="35" t="s">
        <v>4</v>
      </c>
      <c r="C48" s="35" t="s">
        <v>234</v>
      </c>
      <c r="D48" s="33" t="s">
        <v>95</v>
      </c>
      <c r="E48" s="37" t="s">
        <v>94</v>
      </c>
      <c r="F48" s="10">
        <f t="shared" si="3"/>
        <v>1568.7203791469194</v>
      </c>
      <c r="G48" s="10">
        <f t="shared" si="0"/>
        <v>392.18009478672985</v>
      </c>
      <c r="H48" s="5">
        <v>1655</v>
      </c>
      <c r="I48" s="5">
        <f t="shared" si="1"/>
        <v>413.75</v>
      </c>
      <c r="J48" s="28">
        <v>553229.27</v>
      </c>
      <c r="K48" s="26">
        <v>1438.4</v>
      </c>
      <c r="L48" s="27">
        <f t="shared" si="2"/>
        <v>359.6</v>
      </c>
      <c r="M48" s="34" t="s">
        <v>285</v>
      </c>
    </row>
    <row r="49" spans="1:13" ht="37.5" customHeight="1" x14ac:dyDescent="0.2">
      <c r="A49" s="35" t="s">
        <v>333</v>
      </c>
      <c r="B49" s="35" t="s">
        <v>4</v>
      </c>
      <c r="C49" s="35" t="s">
        <v>235</v>
      </c>
      <c r="D49" s="33" t="s">
        <v>97</v>
      </c>
      <c r="E49" s="37" t="s">
        <v>96</v>
      </c>
      <c r="F49" s="10">
        <f t="shared" si="3"/>
        <v>4266.1042654028433</v>
      </c>
      <c r="G49" s="10">
        <f t="shared" si="0"/>
        <v>1066.5260663507108</v>
      </c>
      <c r="H49" s="5">
        <v>4500.74</v>
      </c>
      <c r="I49" s="5">
        <f t="shared" si="1"/>
        <v>1125.1849999999999</v>
      </c>
      <c r="J49" s="28">
        <v>1506160.07</v>
      </c>
      <c r="K49" s="26">
        <v>3916.02</v>
      </c>
      <c r="L49" s="27">
        <f t="shared" si="2"/>
        <v>979.005</v>
      </c>
      <c r="M49" s="34" t="s">
        <v>285</v>
      </c>
    </row>
    <row r="50" spans="1:13" ht="39" customHeight="1" x14ac:dyDescent="0.2">
      <c r="A50" s="35" t="s">
        <v>334</v>
      </c>
      <c r="B50" s="35" t="s">
        <v>4</v>
      </c>
      <c r="C50" s="35" t="s">
        <v>236</v>
      </c>
      <c r="D50" s="33" t="s">
        <v>99</v>
      </c>
      <c r="E50" s="37" t="s">
        <v>98</v>
      </c>
      <c r="F50" s="10">
        <f t="shared" si="3"/>
        <v>290147.14691943128</v>
      </c>
      <c r="G50" s="10">
        <f t="shared" si="0"/>
        <v>72536.78672985782</v>
      </c>
      <c r="H50" s="5">
        <v>306105.24</v>
      </c>
      <c r="I50" s="5">
        <f t="shared" si="1"/>
        <v>76526.31</v>
      </c>
      <c r="J50" s="28">
        <v>44088738.850000001</v>
      </c>
      <c r="K50" s="26">
        <v>114630.72</v>
      </c>
      <c r="L50" s="27">
        <f t="shared" si="2"/>
        <v>28657.68</v>
      </c>
      <c r="M50" s="34" t="s">
        <v>285</v>
      </c>
    </row>
    <row r="51" spans="1:13" ht="39.75" customHeight="1" x14ac:dyDescent="0.2">
      <c r="A51" s="35" t="s">
        <v>335</v>
      </c>
      <c r="B51" s="35" t="s">
        <v>4</v>
      </c>
      <c r="C51" s="35" t="s">
        <v>237</v>
      </c>
      <c r="D51" s="33" t="s">
        <v>101</v>
      </c>
      <c r="E51" s="37" t="s">
        <v>100</v>
      </c>
      <c r="F51" s="10">
        <f t="shared" si="3"/>
        <v>3659.1374407582939</v>
      </c>
      <c r="G51" s="10">
        <f t="shared" si="0"/>
        <v>914.78436018957348</v>
      </c>
      <c r="H51" s="5">
        <v>3860.39</v>
      </c>
      <c r="I51" s="5">
        <f t="shared" si="1"/>
        <v>965.09749999999997</v>
      </c>
      <c r="J51" s="28">
        <v>1291750.6399999999</v>
      </c>
      <c r="K51" s="26">
        <v>3358.55</v>
      </c>
      <c r="L51" s="27">
        <f t="shared" si="2"/>
        <v>839.63750000000005</v>
      </c>
      <c r="M51" s="34" t="s">
        <v>285</v>
      </c>
    </row>
    <row r="52" spans="1:13" ht="35.25" customHeight="1" x14ac:dyDescent="0.2">
      <c r="A52" s="35" t="s">
        <v>336</v>
      </c>
      <c r="B52" s="35" t="s">
        <v>4</v>
      </c>
      <c r="C52" s="35" t="s">
        <v>238</v>
      </c>
      <c r="D52" s="33" t="s">
        <v>103</v>
      </c>
      <c r="E52" s="37" t="s">
        <v>102</v>
      </c>
      <c r="F52" s="10">
        <f t="shared" si="3"/>
        <v>4064.8625592417065</v>
      </c>
      <c r="G52" s="10">
        <f t="shared" si="0"/>
        <v>1016.2156398104266</v>
      </c>
      <c r="H52" s="5">
        <v>4288.43</v>
      </c>
      <c r="I52" s="5">
        <f t="shared" si="1"/>
        <v>1072.1075000000001</v>
      </c>
      <c r="J52" s="28">
        <v>1434690.26</v>
      </c>
      <c r="K52" s="26">
        <v>3730.19</v>
      </c>
      <c r="L52" s="27">
        <f t="shared" si="2"/>
        <v>932.54750000000001</v>
      </c>
      <c r="M52" s="34" t="s">
        <v>285</v>
      </c>
    </row>
    <row r="53" spans="1:13" ht="34.5" customHeight="1" x14ac:dyDescent="0.2">
      <c r="A53" s="35" t="s">
        <v>337</v>
      </c>
      <c r="B53" s="7" t="s">
        <v>4</v>
      </c>
      <c r="C53" s="7" t="s">
        <v>239</v>
      </c>
      <c r="D53" s="8" t="s">
        <v>105</v>
      </c>
      <c r="E53" s="22" t="s">
        <v>104</v>
      </c>
      <c r="F53" s="10">
        <f t="shared" si="3"/>
        <v>2954.3696682464456</v>
      </c>
      <c r="G53" s="10">
        <f t="shared" si="0"/>
        <v>738.5924170616114</v>
      </c>
      <c r="H53" s="5">
        <v>3116.86</v>
      </c>
      <c r="I53" s="5">
        <f t="shared" si="1"/>
        <v>779.21500000000003</v>
      </c>
      <c r="J53" s="28">
        <v>1040282.79</v>
      </c>
      <c r="K53" s="26">
        <v>2704.74</v>
      </c>
      <c r="L53" s="27">
        <f t="shared" si="2"/>
        <v>676.18499999999995</v>
      </c>
      <c r="M53" s="34" t="s">
        <v>285</v>
      </c>
    </row>
    <row r="54" spans="1:13" ht="33" customHeight="1" x14ac:dyDescent="0.2">
      <c r="A54" s="35" t="s">
        <v>338</v>
      </c>
      <c r="B54" s="32" t="s">
        <v>4</v>
      </c>
      <c r="C54" s="32" t="s">
        <v>240</v>
      </c>
      <c r="D54" s="6" t="s">
        <v>107</v>
      </c>
      <c r="E54" s="21" t="s">
        <v>106</v>
      </c>
      <c r="F54" s="10">
        <f t="shared" si="3"/>
        <v>1239.2985781990521</v>
      </c>
      <c r="G54" s="10">
        <f t="shared" si="0"/>
        <v>309.82464454976304</v>
      </c>
      <c r="H54" s="5">
        <v>1307.46</v>
      </c>
      <c r="I54" s="5">
        <f t="shared" si="1"/>
        <v>326.86500000000001</v>
      </c>
      <c r="J54" s="28">
        <v>436759.95</v>
      </c>
      <c r="K54" s="26">
        <v>1135.58</v>
      </c>
      <c r="L54" s="27">
        <f t="shared" si="2"/>
        <v>283.89499999999998</v>
      </c>
      <c r="M54" s="34" t="s">
        <v>285</v>
      </c>
    </row>
    <row r="55" spans="1:13" ht="36.75" customHeight="1" x14ac:dyDescent="0.2">
      <c r="A55" s="35" t="s">
        <v>339</v>
      </c>
      <c r="B55" s="35" t="s">
        <v>4</v>
      </c>
      <c r="C55" s="35" t="s">
        <v>241</v>
      </c>
      <c r="D55" s="33" t="s">
        <v>109</v>
      </c>
      <c r="E55" s="37" t="s">
        <v>108</v>
      </c>
      <c r="F55" s="10">
        <f t="shared" si="3"/>
        <v>2824.7014218009481</v>
      </c>
      <c r="G55" s="10">
        <f t="shared" si="0"/>
        <v>706.17535545023702</v>
      </c>
      <c r="H55" s="5">
        <v>2980.06</v>
      </c>
      <c r="I55" s="5">
        <f t="shared" si="1"/>
        <v>745.01499999999999</v>
      </c>
      <c r="J55" s="28">
        <v>995283.28</v>
      </c>
      <c r="K55" s="26">
        <v>2587.7399999999998</v>
      </c>
      <c r="L55" s="27">
        <f t="shared" si="2"/>
        <v>646.93499999999995</v>
      </c>
      <c r="M55" s="34" t="s">
        <v>285</v>
      </c>
    </row>
    <row r="56" spans="1:13" ht="36" customHeight="1" x14ac:dyDescent="0.2">
      <c r="A56" s="35" t="s">
        <v>340</v>
      </c>
      <c r="B56" s="35" t="s">
        <v>4</v>
      </c>
      <c r="C56" s="35" t="s">
        <v>242</v>
      </c>
      <c r="D56" s="33" t="s">
        <v>111</v>
      </c>
      <c r="E56" s="37" t="s">
        <v>110</v>
      </c>
      <c r="F56" s="10">
        <f t="shared" si="3"/>
        <v>2928.7203791469196</v>
      </c>
      <c r="G56" s="10">
        <f t="shared" si="0"/>
        <v>732.18009478672991</v>
      </c>
      <c r="H56" s="5">
        <v>3089.8</v>
      </c>
      <c r="I56" s="5">
        <f t="shared" si="1"/>
        <v>772.45</v>
      </c>
      <c r="J56" s="28">
        <v>1032341.7</v>
      </c>
      <c r="K56" s="26">
        <v>2684.09</v>
      </c>
      <c r="L56" s="27">
        <f t="shared" si="2"/>
        <v>671.02250000000004</v>
      </c>
      <c r="M56" s="34" t="s">
        <v>285</v>
      </c>
    </row>
    <row r="57" spans="1:13" ht="33.75" customHeight="1" x14ac:dyDescent="0.2">
      <c r="A57" s="35" t="s">
        <v>341</v>
      </c>
      <c r="B57" s="35" t="s">
        <v>4</v>
      </c>
      <c r="C57" s="35" t="s">
        <v>243</v>
      </c>
      <c r="D57" s="33" t="s">
        <v>113</v>
      </c>
      <c r="E57" s="37" t="s">
        <v>112</v>
      </c>
      <c r="F57" s="10">
        <f t="shared" si="3"/>
        <v>2973.175355450237</v>
      </c>
      <c r="G57" s="10">
        <f t="shared" si="0"/>
        <v>743.29383886255926</v>
      </c>
      <c r="H57" s="5">
        <v>3136.7</v>
      </c>
      <c r="I57" s="5">
        <f t="shared" si="1"/>
        <v>784.17499999999995</v>
      </c>
      <c r="J57" s="28">
        <v>1048223.88</v>
      </c>
      <c r="K57" s="26">
        <v>2935.03</v>
      </c>
      <c r="L57" s="27">
        <f t="shared" si="2"/>
        <v>733.75750000000005</v>
      </c>
      <c r="M57" s="34" t="s">
        <v>285</v>
      </c>
    </row>
    <row r="58" spans="1:13" ht="31.5" customHeight="1" x14ac:dyDescent="0.2">
      <c r="A58" s="35" t="s">
        <v>342</v>
      </c>
      <c r="B58" s="35" t="s">
        <v>4</v>
      </c>
      <c r="C58" s="35" t="s">
        <v>244</v>
      </c>
      <c r="D58" s="33" t="s">
        <v>115</v>
      </c>
      <c r="E58" s="37" t="s">
        <v>114</v>
      </c>
      <c r="F58" s="10">
        <f t="shared" si="3"/>
        <v>2815.668246445498</v>
      </c>
      <c r="G58" s="10">
        <f t="shared" si="0"/>
        <v>703.91706161137449</v>
      </c>
      <c r="H58" s="5">
        <v>2970.53</v>
      </c>
      <c r="I58" s="5">
        <f t="shared" si="1"/>
        <v>742.63250000000005</v>
      </c>
      <c r="J58" s="28">
        <v>992636.25</v>
      </c>
      <c r="K58" s="26">
        <v>2580.85</v>
      </c>
      <c r="L58" s="27">
        <f t="shared" si="2"/>
        <v>645.21249999999998</v>
      </c>
      <c r="M58" s="34" t="s">
        <v>285</v>
      </c>
    </row>
    <row r="59" spans="1:13" ht="34.5" customHeight="1" x14ac:dyDescent="0.2">
      <c r="A59" s="35" t="s">
        <v>343</v>
      </c>
      <c r="B59" s="35" t="s">
        <v>4</v>
      </c>
      <c r="C59" s="35" t="s">
        <v>245</v>
      </c>
      <c r="D59" s="33" t="s">
        <v>117</v>
      </c>
      <c r="E59" s="37" t="s">
        <v>116</v>
      </c>
      <c r="F59" s="10">
        <f t="shared" si="3"/>
        <v>4932.8151658767774</v>
      </c>
      <c r="G59" s="10">
        <f t="shared" si="0"/>
        <v>1233.2037914691944</v>
      </c>
      <c r="H59" s="5">
        <v>5204.12</v>
      </c>
      <c r="I59" s="5">
        <f t="shared" si="1"/>
        <v>1301.03</v>
      </c>
      <c r="J59" s="28">
        <v>1739098.71</v>
      </c>
      <c r="K59" s="26">
        <v>4521.66</v>
      </c>
      <c r="L59" s="27">
        <f t="shared" si="2"/>
        <v>1130.415</v>
      </c>
      <c r="M59" s="34" t="s">
        <v>285</v>
      </c>
    </row>
    <row r="60" spans="1:13" ht="35.25" customHeight="1" x14ac:dyDescent="0.2">
      <c r="A60" s="35" t="s">
        <v>344</v>
      </c>
      <c r="B60" s="35" t="s">
        <v>4</v>
      </c>
      <c r="C60" s="35" t="s">
        <v>246</v>
      </c>
      <c r="D60" s="33" t="s">
        <v>119</v>
      </c>
      <c r="E60" s="37" t="s">
        <v>118</v>
      </c>
      <c r="F60" s="10">
        <f t="shared" si="3"/>
        <v>2774.6919431279625</v>
      </c>
      <c r="G60" s="10">
        <f t="shared" si="0"/>
        <v>693.67298578199063</v>
      </c>
      <c r="H60" s="5">
        <v>2927.3</v>
      </c>
      <c r="I60" s="5">
        <f t="shared" si="1"/>
        <v>731.82500000000005</v>
      </c>
      <c r="J60" s="28">
        <v>979401.1</v>
      </c>
      <c r="K60" s="26">
        <v>2546.44</v>
      </c>
      <c r="L60" s="27">
        <f t="shared" si="2"/>
        <v>636.61</v>
      </c>
      <c r="M60" s="34" t="s">
        <v>285</v>
      </c>
    </row>
    <row r="61" spans="1:13" ht="23.25" customHeight="1" x14ac:dyDescent="0.2">
      <c r="A61" s="50" t="s">
        <v>345</v>
      </c>
      <c r="B61" s="35" t="s">
        <v>4</v>
      </c>
      <c r="C61" s="54" t="s">
        <v>247</v>
      </c>
      <c r="D61" s="52" t="s">
        <v>121</v>
      </c>
      <c r="E61" s="43" t="s">
        <v>120</v>
      </c>
      <c r="F61" s="10">
        <f t="shared" si="3"/>
        <v>3405.2227488151661</v>
      </c>
      <c r="G61" s="10">
        <f t="shared" si="0"/>
        <v>851.30568720379154</v>
      </c>
      <c r="H61" s="5">
        <v>3592.51</v>
      </c>
      <c r="I61" s="5">
        <f t="shared" si="1"/>
        <v>898.12750000000005</v>
      </c>
      <c r="J61" s="39">
        <v>1646452.66</v>
      </c>
      <c r="K61" s="26">
        <v>3123.25</v>
      </c>
      <c r="L61" s="27">
        <f t="shared" si="2"/>
        <v>780.8125</v>
      </c>
      <c r="M61" s="55" t="s">
        <v>285</v>
      </c>
    </row>
    <row r="62" spans="1:13" ht="21" customHeight="1" x14ac:dyDescent="0.2">
      <c r="A62" s="51"/>
      <c r="B62" s="35" t="s">
        <v>5</v>
      </c>
      <c r="C62" s="53"/>
      <c r="D62" s="53"/>
      <c r="E62" s="44"/>
      <c r="F62" s="10">
        <f t="shared" si="3"/>
        <v>1225.2606635071093</v>
      </c>
      <c r="G62" s="10">
        <f t="shared" si="0"/>
        <v>306.31516587677731</v>
      </c>
      <c r="H62" s="5">
        <v>1292.6500000000001</v>
      </c>
      <c r="I62" s="5">
        <f t="shared" si="1"/>
        <v>323.16250000000002</v>
      </c>
      <c r="J62" s="40"/>
      <c r="K62" s="26">
        <v>1157.52</v>
      </c>
      <c r="L62" s="27">
        <f t="shared" si="2"/>
        <v>289.38</v>
      </c>
      <c r="M62" s="51"/>
    </row>
    <row r="63" spans="1:13" ht="32.25" customHeight="1" x14ac:dyDescent="0.2">
      <c r="A63" s="35" t="s">
        <v>346</v>
      </c>
      <c r="B63" s="35" t="s">
        <v>4</v>
      </c>
      <c r="C63" s="35" t="s">
        <v>248</v>
      </c>
      <c r="D63" s="33" t="s">
        <v>123</v>
      </c>
      <c r="E63" s="37" t="s">
        <v>122</v>
      </c>
      <c r="F63" s="10">
        <f t="shared" si="3"/>
        <v>2905.1184834123223</v>
      </c>
      <c r="G63" s="10">
        <f t="shared" si="0"/>
        <v>726.27962085308059</v>
      </c>
      <c r="H63" s="5">
        <v>3064.9</v>
      </c>
      <c r="I63" s="5">
        <f t="shared" si="1"/>
        <v>766.22500000000002</v>
      </c>
      <c r="J63" s="28">
        <v>1024400.61</v>
      </c>
      <c r="K63" s="26">
        <v>2663.44</v>
      </c>
      <c r="L63" s="27">
        <f t="shared" si="2"/>
        <v>665.86</v>
      </c>
      <c r="M63" s="34" t="s">
        <v>285</v>
      </c>
    </row>
    <row r="64" spans="1:13" ht="35.25" customHeight="1" x14ac:dyDescent="0.2">
      <c r="A64" s="35" t="s">
        <v>347</v>
      </c>
      <c r="B64" s="35" t="s">
        <v>4</v>
      </c>
      <c r="C64" s="35" t="s">
        <v>249</v>
      </c>
      <c r="D64" s="33" t="s">
        <v>125</v>
      </c>
      <c r="E64" s="37" t="s">
        <v>124</v>
      </c>
      <c r="F64" s="10">
        <f t="shared" si="3"/>
        <v>1649.3933649289099</v>
      </c>
      <c r="G64" s="10">
        <f t="shared" si="0"/>
        <v>412.34834123222748</v>
      </c>
      <c r="H64" s="5">
        <v>1740.11</v>
      </c>
      <c r="I64" s="5">
        <f t="shared" si="1"/>
        <v>435.02749999999997</v>
      </c>
      <c r="J64" s="28">
        <v>974107.04</v>
      </c>
      <c r="K64" s="26">
        <v>1512.52</v>
      </c>
      <c r="L64" s="27">
        <f t="shared" si="2"/>
        <v>378.13</v>
      </c>
      <c r="M64" s="34" t="s">
        <v>285</v>
      </c>
    </row>
    <row r="65" spans="1:13" ht="33.75" customHeight="1" x14ac:dyDescent="0.2">
      <c r="A65" s="35" t="s">
        <v>348</v>
      </c>
      <c r="B65" s="35" t="s">
        <v>4</v>
      </c>
      <c r="C65" s="35" t="s">
        <v>250</v>
      </c>
      <c r="D65" s="33" t="s">
        <v>127</v>
      </c>
      <c r="E65" s="37" t="s">
        <v>126</v>
      </c>
      <c r="F65" s="10">
        <f t="shared" si="3"/>
        <v>14142.303317535545</v>
      </c>
      <c r="G65" s="10">
        <f t="shared" si="0"/>
        <v>3535.5758293838862</v>
      </c>
      <c r="H65" s="5">
        <v>14920.13</v>
      </c>
      <c r="I65" s="5">
        <f t="shared" si="1"/>
        <v>3730.0324999999998</v>
      </c>
      <c r="J65" s="28">
        <v>4465679.8499999996</v>
      </c>
      <c r="K65" s="26">
        <v>11610.77</v>
      </c>
      <c r="L65" s="27">
        <f t="shared" si="2"/>
        <v>2902.6925000000001</v>
      </c>
      <c r="M65" s="34" t="s">
        <v>285</v>
      </c>
    </row>
    <row r="66" spans="1:13" ht="33.75" customHeight="1" x14ac:dyDescent="0.2">
      <c r="A66" s="35" t="s">
        <v>349</v>
      </c>
      <c r="B66" s="35" t="s">
        <v>4</v>
      </c>
      <c r="C66" s="35" t="s">
        <v>251</v>
      </c>
      <c r="D66" s="33" t="s">
        <v>129</v>
      </c>
      <c r="E66" s="37" t="s">
        <v>128</v>
      </c>
      <c r="F66" s="10">
        <f t="shared" si="3"/>
        <v>2975.4218009478677</v>
      </c>
      <c r="G66" s="10">
        <f t="shared" si="0"/>
        <v>743.85545023696693</v>
      </c>
      <c r="H66" s="5">
        <v>3139.07</v>
      </c>
      <c r="I66" s="5">
        <f t="shared" si="1"/>
        <v>784.76750000000004</v>
      </c>
      <c r="J66" s="28">
        <v>1048223.88</v>
      </c>
      <c r="K66" s="26">
        <v>2725.38</v>
      </c>
      <c r="L66" s="27">
        <f t="shared" si="2"/>
        <v>681.34500000000003</v>
      </c>
      <c r="M66" s="34" t="s">
        <v>285</v>
      </c>
    </row>
    <row r="67" spans="1:13" ht="33.75" customHeight="1" x14ac:dyDescent="0.2">
      <c r="A67" s="35" t="s">
        <v>350</v>
      </c>
      <c r="B67" s="35" t="s">
        <v>4</v>
      </c>
      <c r="C67" s="35" t="s">
        <v>252</v>
      </c>
      <c r="D67" s="33" t="s">
        <v>131</v>
      </c>
      <c r="E67" s="37" t="s">
        <v>130</v>
      </c>
      <c r="F67" s="10">
        <f t="shared" si="3"/>
        <v>2755.658767772512</v>
      </c>
      <c r="G67" s="10">
        <f t="shared" si="0"/>
        <v>688.91469194312799</v>
      </c>
      <c r="H67" s="5">
        <v>2907.22</v>
      </c>
      <c r="I67" s="5">
        <f t="shared" si="1"/>
        <v>726.80499999999995</v>
      </c>
      <c r="J67" s="28">
        <v>971460.01</v>
      </c>
      <c r="K67" s="26">
        <v>2525.8000000000002</v>
      </c>
      <c r="L67" s="27">
        <f t="shared" si="2"/>
        <v>631.45000000000005</v>
      </c>
      <c r="M67" s="34" t="s">
        <v>285</v>
      </c>
    </row>
    <row r="68" spans="1:13" ht="35.25" customHeight="1" x14ac:dyDescent="0.2">
      <c r="A68" s="35" t="s">
        <v>351</v>
      </c>
      <c r="B68" s="35" t="s">
        <v>4</v>
      </c>
      <c r="C68" s="35" t="s">
        <v>253</v>
      </c>
      <c r="D68" s="33" t="s">
        <v>133</v>
      </c>
      <c r="E68" s="37" t="s">
        <v>132</v>
      </c>
      <c r="F68" s="10">
        <f t="shared" si="3"/>
        <v>3027.9241706161138</v>
      </c>
      <c r="G68" s="10">
        <f t="shared" si="0"/>
        <v>756.98104265402844</v>
      </c>
      <c r="H68" s="5">
        <v>3194.46</v>
      </c>
      <c r="I68" s="5">
        <f t="shared" si="1"/>
        <v>798.61500000000001</v>
      </c>
      <c r="J68" s="28">
        <v>1477042.74</v>
      </c>
      <c r="K68" s="26">
        <v>2777.31</v>
      </c>
      <c r="L68" s="27">
        <f t="shared" si="2"/>
        <v>694.32749999999999</v>
      </c>
      <c r="M68" s="34" t="s">
        <v>285</v>
      </c>
    </row>
    <row r="69" spans="1:13" ht="35.25" customHeight="1" x14ac:dyDescent="0.2">
      <c r="A69" s="35" t="s">
        <v>352</v>
      </c>
      <c r="B69" s="35" t="s">
        <v>6</v>
      </c>
      <c r="C69" s="35" t="s">
        <v>254</v>
      </c>
      <c r="D69" s="33" t="s">
        <v>190</v>
      </c>
      <c r="E69" s="37" t="s">
        <v>189</v>
      </c>
      <c r="F69" s="10">
        <f t="shared" si="3"/>
        <v>4933.5639810426546</v>
      </c>
      <c r="G69" s="10">
        <f t="shared" ref="G69:G98" si="4">F69/4</f>
        <v>1233.3909952606637</v>
      </c>
      <c r="H69" s="5">
        <v>5204.91</v>
      </c>
      <c r="I69" s="5">
        <f t="shared" ref="I69:I98" si="5">H69/4</f>
        <v>1301.2275</v>
      </c>
      <c r="J69" s="28">
        <v>4173840</v>
      </c>
      <c r="K69" s="26">
        <v>4173.84</v>
      </c>
      <c r="L69" s="27">
        <f t="shared" ref="L69:L98" si="6">K69/4</f>
        <v>1043.46</v>
      </c>
      <c r="M69" s="34" t="s">
        <v>287</v>
      </c>
    </row>
    <row r="70" spans="1:13" ht="33" customHeight="1" x14ac:dyDescent="0.2">
      <c r="A70" s="35" t="s">
        <v>353</v>
      </c>
      <c r="B70" s="35" t="s">
        <v>7</v>
      </c>
      <c r="C70" s="35" t="s">
        <v>255</v>
      </c>
      <c r="D70" s="33" t="s">
        <v>135</v>
      </c>
      <c r="E70" s="37" t="s">
        <v>134</v>
      </c>
      <c r="F70" s="10">
        <f t="shared" si="3"/>
        <v>26868.521327014219</v>
      </c>
      <c r="G70" s="10">
        <f t="shared" si="4"/>
        <v>6717.1303317535549</v>
      </c>
      <c r="H70" s="5">
        <v>28346.29</v>
      </c>
      <c r="I70" s="5">
        <f t="shared" si="5"/>
        <v>7086.5725000000002</v>
      </c>
      <c r="J70" s="28">
        <v>7749662.4000000004</v>
      </c>
      <c r="K70" s="26">
        <v>20149.12</v>
      </c>
      <c r="L70" s="27">
        <f t="shared" si="6"/>
        <v>5037.28</v>
      </c>
      <c r="M70" s="34" t="s">
        <v>285</v>
      </c>
    </row>
    <row r="71" spans="1:13" ht="33.75" customHeight="1" x14ac:dyDescent="0.2">
      <c r="A71" s="35" t="s">
        <v>354</v>
      </c>
      <c r="B71" s="35" t="s">
        <v>7</v>
      </c>
      <c r="C71" s="35" t="s">
        <v>256</v>
      </c>
      <c r="D71" s="33" t="s">
        <v>137</v>
      </c>
      <c r="E71" s="37" t="s">
        <v>136</v>
      </c>
      <c r="F71" s="10">
        <f t="shared" si="3"/>
        <v>51918.739336492894</v>
      </c>
      <c r="G71" s="10">
        <f t="shared" si="4"/>
        <v>12979.684834123223</v>
      </c>
      <c r="H71" s="5">
        <v>54774.27</v>
      </c>
      <c r="I71" s="5">
        <f t="shared" si="5"/>
        <v>13693.567499999999</v>
      </c>
      <c r="J71" s="28">
        <v>20619714.82</v>
      </c>
      <c r="K71" s="26">
        <v>53611.26</v>
      </c>
      <c r="L71" s="27">
        <f t="shared" si="6"/>
        <v>13402.815000000001</v>
      </c>
      <c r="M71" s="34" t="s">
        <v>285</v>
      </c>
    </row>
    <row r="72" spans="1:13" ht="33.75" customHeight="1" x14ac:dyDescent="0.2">
      <c r="A72" s="35" t="s">
        <v>355</v>
      </c>
      <c r="B72" s="35" t="s">
        <v>7</v>
      </c>
      <c r="C72" s="35" t="s">
        <v>257</v>
      </c>
      <c r="D72" s="33" t="s">
        <v>139</v>
      </c>
      <c r="E72" s="37" t="s">
        <v>138</v>
      </c>
      <c r="F72" s="10">
        <f t="shared" si="3"/>
        <v>116.02843601895735</v>
      </c>
      <c r="G72" s="10">
        <f t="shared" si="4"/>
        <v>29.007109004739338</v>
      </c>
      <c r="H72" s="5">
        <v>122.41</v>
      </c>
      <c r="I72" s="5">
        <f t="shared" si="5"/>
        <v>30.602499999999999</v>
      </c>
      <c r="J72" s="28">
        <v>63835.199999999997</v>
      </c>
      <c r="K72" s="26">
        <v>165.97</v>
      </c>
      <c r="L72" s="27">
        <f t="shared" si="6"/>
        <v>41.4925</v>
      </c>
      <c r="M72" s="34" t="s">
        <v>285</v>
      </c>
    </row>
    <row r="73" spans="1:13" ht="33" customHeight="1" x14ac:dyDescent="0.2">
      <c r="A73" s="35" t="s">
        <v>356</v>
      </c>
      <c r="B73" s="35" t="s">
        <v>7</v>
      </c>
      <c r="C73" s="35" t="s">
        <v>258</v>
      </c>
      <c r="D73" s="33" t="s">
        <v>141</v>
      </c>
      <c r="E73" s="37" t="s">
        <v>140</v>
      </c>
      <c r="F73" s="10">
        <f t="shared" ref="F73:F97" si="7">H73/1.055</f>
        <v>183837.81990521328</v>
      </c>
      <c r="G73" s="10">
        <f t="shared" si="4"/>
        <v>45959.454976303321</v>
      </c>
      <c r="H73" s="5">
        <v>193948.9</v>
      </c>
      <c r="I73" s="5">
        <f t="shared" si="5"/>
        <v>48487.224999999999</v>
      </c>
      <c r="J73" s="28">
        <v>37549260</v>
      </c>
      <c r="K73" s="26">
        <v>97628.08</v>
      </c>
      <c r="L73" s="27">
        <f t="shared" si="6"/>
        <v>24407.02</v>
      </c>
      <c r="M73" s="34" t="s">
        <v>285</v>
      </c>
    </row>
    <row r="74" spans="1:13" ht="33.75" customHeight="1" x14ac:dyDescent="0.2">
      <c r="A74" s="35" t="s">
        <v>357</v>
      </c>
      <c r="B74" s="35" t="s">
        <v>7</v>
      </c>
      <c r="C74" s="35" t="s">
        <v>259</v>
      </c>
      <c r="D74" s="33" t="s">
        <v>143</v>
      </c>
      <c r="E74" s="37" t="s">
        <v>142</v>
      </c>
      <c r="F74" s="10">
        <f t="shared" si="7"/>
        <v>50.758293838862556</v>
      </c>
      <c r="G74" s="10">
        <f t="shared" si="4"/>
        <v>12.689573459715639</v>
      </c>
      <c r="H74" s="5">
        <v>53.55</v>
      </c>
      <c r="I74" s="5">
        <f t="shared" si="5"/>
        <v>13.387499999999999</v>
      </c>
      <c r="J74" s="28">
        <v>27927.9</v>
      </c>
      <c r="K74" s="26">
        <v>72.61</v>
      </c>
      <c r="L74" s="27">
        <f t="shared" si="6"/>
        <v>18.1525</v>
      </c>
      <c r="M74" s="34" t="s">
        <v>285</v>
      </c>
    </row>
    <row r="75" spans="1:13" ht="36" customHeight="1" x14ac:dyDescent="0.2">
      <c r="A75" s="35" t="s">
        <v>358</v>
      </c>
      <c r="B75" s="35" t="s">
        <v>7</v>
      </c>
      <c r="C75" s="35" t="s">
        <v>260</v>
      </c>
      <c r="D75" s="33" t="s">
        <v>145</v>
      </c>
      <c r="E75" s="37" t="s">
        <v>144</v>
      </c>
      <c r="F75" s="10">
        <f t="shared" si="7"/>
        <v>3154.4265402843603</v>
      </c>
      <c r="G75" s="10">
        <f t="shared" si="4"/>
        <v>788.60663507109007</v>
      </c>
      <c r="H75" s="5">
        <v>3327.92</v>
      </c>
      <c r="I75" s="5">
        <f t="shared" si="5"/>
        <v>831.98</v>
      </c>
      <c r="J75" s="28">
        <v>1735519.5</v>
      </c>
      <c r="K75" s="26">
        <v>4512.3500000000004</v>
      </c>
      <c r="L75" s="27">
        <f t="shared" si="6"/>
        <v>1128.0875000000001</v>
      </c>
      <c r="M75" s="34" t="s">
        <v>285</v>
      </c>
    </row>
    <row r="76" spans="1:13" ht="35.25" customHeight="1" x14ac:dyDescent="0.2">
      <c r="A76" s="35" t="s">
        <v>359</v>
      </c>
      <c r="B76" s="35" t="s">
        <v>7</v>
      </c>
      <c r="C76" s="35" t="s">
        <v>261</v>
      </c>
      <c r="D76" s="33" t="s">
        <v>147</v>
      </c>
      <c r="E76" s="37" t="s">
        <v>146</v>
      </c>
      <c r="F76" s="10">
        <f t="shared" si="7"/>
        <v>4657.2322274881517</v>
      </c>
      <c r="G76" s="10">
        <f t="shared" si="4"/>
        <v>1164.3080568720379</v>
      </c>
      <c r="H76" s="5">
        <v>4913.38</v>
      </c>
      <c r="I76" s="5">
        <f t="shared" si="5"/>
        <v>1228.345</v>
      </c>
      <c r="J76" s="28">
        <v>2893330.44</v>
      </c>
      <c r="K76" s="26">
        <v>7522.66</v>
      </c>
      <c r="L76" s="27">
        <f t="shared" si="6"/>
        <v>1880.665</v>
      </c>
      <c r="M76" s="34" t="s">
        <v>285</v>
      </c>
    </row>
    <row r="77" spans="1:13" ht="35.25" customHeight="1" x14ac:dyDescent="0.2">
      <c r="A77" s="35" t="s">
        <v>360</v>
      </c>
      <c r="B77" s="35" t="s">
        <v>7</v>
      </c>
      <c r="C77" s="35" t="s">
        <v>262</v>
      </c>
      <c r="D77" s="33" t="s">
        <v>149</v>
      </c>
      <c r="E77" s="37" t="s">
        <v>148</v>
      </c>
      <c r="F77" s="10">
        <f t="shared" si="7"/>
        <v>9467.5829383886248</v>
      </c>
      <c r="G77" s="10">
        <f t="shared" si="4"/>
        <v>2366.8957345971562</v>
      </c>
      <c r="H77" s="5">
        <v>9988.2999999999993</v>
      </c>
      <c r="I77" s="5">
        <f t="shared" si="5"/>
        <v>2497.0749999999998</v>
      </c>
      <c r="J77" s="28">
        <v>3299286.24</v>
      </c>
      <c r="K77" s="26">
        <v>8578.14</v>
      </c>
      <c r="L77" s="27">
        <f t="shared" si="6"/>
        <v>2144.5349999999999</v>
      </c>
      <c r="M77" s="34" t="s">
        <v>285</v>
      </c>
    </row>
    <row r="78" spans="1:13" ht="33.75" customHeight="1" x14ac:dyDescent="0.2">
      <c r="A78" s="35" t="s">
        <v>361</v>
      </c>
      <c r="B78" s="35" t="s">
        <v>7</v>
      </c>
      <c r="C78" s="35" t="s">
        <v>263</v>
      </c>
      <c r="D78" s="33" t="s">
        <v>151</v>
      </c>
      <c r="E78" s="37" t="s">
        <v>150</v>
      </c>
      <c r="F78" s="10">
        <f t="shared" si="7"/>
        <v>140763.84834123222</v>
      </c>
      <c r="G78" s="10">
        <f t="shared" si="4"/>
        <v>35190.962085308056</v>
      </c>
      <c r="H78" s="5">
        <v>148505.85999999999</v>
      </c>
      <c r="I78" s="5">
        <f t="shared" si="5"/>
        <v>37126.464999999997</v>
      </c>
      <c r="J78" s="28">
        <v>58173386.039999999</v>
      </c>
      <c r="K78" s="26">
        <v>151250.79999999999</v>
      </c>
      <c r="L78" s="27">
        <f t="shared" si="6"/>
        <v>37812.699999999997</v>
      </c>
      <c r="M78" s="34" t="s">
        <v>285</v>
      </c>
    </row>
    <row r="79" spans="1:13" ht="36" customHeight="1" x14ac:dyDescent="0.2">
      <c r="A79" s="35" t="s">
        <v>362</v>
      </c>
      <c r="B79" s="35" t="s">
        <v>7</v>
      </c>
      <c r="C79" s="35" t="s">
        <v>264</v>
      </c>
      <c r="D79" s="33" t="s">
        <v>153</v>
      </c>
      <c r="E79" s="37" t="s">
        <v>152</v>
      </c>
      <c r="F79" s="10">
        <f t="shared" si="7"/>
        <v>8195.1469194312795</v>
      </c>
      <c r="G79" s="10">
        <f t="shared" si="4"/>
        <v>2048.7867298578199</v>
      </c>
      <c r="H79" s="5">
        <v>8645.8799999999992</v>
      </c>
      <c r="I79" s="5">
        <f t="shared" si="5"/>
        <v>2161.4699999999998</v>
      </c>
      <c r="J79" s="28">
        <v>2921339.44</v>
      </c>
      <c r="K79" s="26">
        <v>7595.48</v>
      </c>
      <c r="L79" s="27">
        <f t="shared" si="6"/>
        <v>1898.87</v>
      </c>
      <c r="M79" s="34" t="s">
        <v>285</v>
      </c>
    </row>
    <row r="80" spans="1:13" ht="34.5" customHeight="1" x14ac:dyDescent="0.2">
      <c r="A80" s="35" t="s">
        <v>363</v>
      </c>
      <c r="B80" s="35" t="s">
        <v>7</v>
      </c>
      <c r="C80" s="35" t="s">
        <v>265</v>
      </c>
      <c r="D80" s="33" t="s">
        <v>155</v>
      </c>
      <c r="E80" s="37" t="s">
        <v>154</v>
      </c>
      <c r="F80" s="10">
        <f t="shared" si="7"/>
        <v>175267.2227488152</v>
      </c>
      <c r="G80" s="10">
        <f t="shared" si="4"/>
        <v>43816.8056872038</v>
      </c>
      <c r="H80" s="5">
        <v>184906.92</v>
      </c>
      <c r="I80" s="5">
        <f t="shared" si="5"/>
        <v>46226.73</v>
      </c>
      <c r="J80" s="28">
        <v>35883384.100000001</v>
      </c>
      <c r="K80" s="26">
        <v>93296.8</v>
      </c>
      <c r="L80" s="27">
        <f t="shared" si="6"/>
        <v>23324.2</v>
      </c>
      <c r="M80" s="34" t="s">
        <v>285</v>
      </c>
    </row>
    <row r="81" spans="1:13" ht="33.75" customHeight="1" x14ac:dyDescent="0.2">
      <c r="A81" s="35" t="s">
        <v>364</v>
      </c>
      <c r="B81" s="12" t="s">
        <v>7</v>
      </c>
      <c r="C81" s="12" t="s">
        <v>266</v>
      </c>
      <c r="D81" s="13" t="s">
        <v>156</v>
      </c>
      <c r="E81" s="23">
        <v>1</v>
      </c>
      <c r="F81" s="19">
        <f t="shared" si="7"/>
        <v>9.4786729857819912E-3</v>
      </c>
      <c r="G81" s="10">
        <f t="shared" si="4"/>
        <v>2.3696682464454978E-3</v>
      </c>
      <c r="H81" s="14">
        <v>0.01</v>
      </c>
      <c r="I81" s="5">
        <f t="shared" si="5"/>
        <v>2.5000000000000001E-3</v>
      </c>
      <c r="J81" s="29">
        <v>104639655.28</v>
      </c>
      <c r="K81" s="30">
        <v>732477.59</v>
      </c>
      <c r="L81" s="27">
        <f t="shared" si="6"/>
        <v>183119.39749999999</v>
      </c>
      <c r="M81" s="15" t="s">
        <v>291</v>
      </c>
    </row>
    <row r="82" spans="1:13" ht="33.75" customHeight="1" x14ac:dyDescent="0.2">
      <c r="A82" s="35" t="s">
        <v>365</v>
      </c>
      <c r="B82" s="35" t="s">
        <v>7</v>
      </c>
      <c r="C82" s="35" t="s">
        <v>267</v>
      </c>
      <c r="D82" s="33" t="s">
        <v>158</v>
      </c>
      <c r="E82" s="37" t="s">
        <v>157</v>
      </c>
      <c r="F82" s="10">
        <f t="shared" si="7"/>
        <v>763.98104265402844</v>
      </c>
      <c r="G82" s="10">
        <f t="shared" si="4"/>
        <v>190.99526066350711</v>
      </c>
      <c r="H82" s="5">
        <v>806</v>
      </c>
      <c r="I82" s="5">
        <f t="shared" si="5"/>
        <v>201.5</v>
      </c>
      <c r="J82" s="28">
        <v>464032.8</v>
      </c>
      <c r="K82" s="26">
        <v>1206.49</v>
      </c>
      <c r="L82" s="27">
        <f t="shared" si="6"/>
        <v>301.6225</v>
      </c>
      <c r="M82" s="34" t="s">
        <v>285</v>
      </c>
    </row>
    <row r="83" spans="1:13" ht="35.25" customHeight="1" x14ac:dyDescent="0.2">
      <c r="A83" s="35" t="s">
        <v>366</v>
      </c>
      <c r="B83" s="35" t="s">
        <v>7</v>
      </c>
      <c r="C83" s="35" t="s">
        <v>268</v>
      </c>
      <c r="D83" s="33" t="s">
        <v>160</v>
      </c>
      <c r="E83" s="37" t="s">
        <v>159</v>
      </c>
      <c r="F83" s="10">
        <f t="shared" si="7"/>
        <v>30235.611374407585</v>
      </c>
      <c r="G83" s="10">
        <f t="shared" si="4"/>
        <v>7558.9028436018962</v>
      </c>
      <c r="H83" s="5">
        <v>31898.57</v>
      </c>
      <c r="I83" s="5">
        <f t="shared" si="5"/>
        <v>7974.6424999999999</v>
      </c>
      <c r="J83" s="28">
        <v>8501436.4499999993</v>
      </c>
      <c r="K83" s="26">
        <v>22103.73</v>
      </c>
      <c r="L83" s="27">
        <f t="shared" si="6"/>
        <v>5525.9324999999999</v>
      </c>
      <c r="M83" s="34" t="s">
        <v>285</v>
      </c>
    </row>
    <row r="84" spans="1:13" ht="36" customHeight="1" x14ac:dyDescent="0.2">
      <c r="A84" s="35" t="s">
        <v>367</v>
      </c>
      <c r="B84" s="35" t="s">
        <v>7</v>
      </c>
      <c r="C84" s="35" t="s">
        <v>269</v>
      </c>
      <c r="D84" s="33" t="s">
        <v>162</v>
      </c>
      <c r="E84" s="37" t="s">
        <v>161</v>
      </c>
      <c r="F84" s="10">
        <f t="shared" si="7"/>
        <v>203.72511848341233</v>
      </c>
      <c r="G84" s="10">
        <f t="shared" si="4"/>
        <v>50.931279620853083</v>
      </c>
      <c r="H84" s="5">
        <v>214.93</v>
      </c>
      <c r="I84" s="5">
        <f t="shared" si="5"/>
        <v>53.732500000000002</v>
      </c>
      <c r="J84" s="28">
        <v>125460.72</v>
      </c>
      <c r="K84" s="26">
        <v>326.2</v>
      </c>
      <c r="L84" s="27">
        <f t="shared" si="6"/>
        <v>81.55</v>
      </c>
      <c r="M84" s="34" t="s">
        <v>285</v>
      </c>
    </row>
    <row r="85" spans="1:13" ht="34.5" customHeight="1" x14ac:dyDescent="0.2">
      <c r="A85" s="35" t="s">
        <v>368</v>
      </c>
      <c r="B85" s="35" t="s">
        <v>7</v>
      </c>
      <c r="C85" s="35" t="s">
        <v>270</v>
      </c>
      <c r="D85" s="33" t="s">
        <v>164</v>
      </c>
      <c r="E85" s="37" t="s">
        <v>163</v>
      </c>
      <c r="F85" s="10">
        <f t="shared" si="7"/>
        <v>188.99526066350711</v>
      </c>
      <c r="G85" s="10">
        <f t="shared" si="4"/>
        <v>47.248815165876778</v>
      </c>
      <c r="H85" s="5">
        <v>199.39</v>
      </c>
      <c r="I85" s="5">
        <f t="shared" si="5"/>
        <v>49.847499999999997</v>
      </c>
      <c r="J85" s="28">
        <v>110115.72</v>
      </c>
      <c r="K85" s="26">
        <v>286.3</v>
      </c>
      <c r="L85" s="27">
        <f t="shared" si="6"/>
        <v>71.575000000000003</v>
      </c>
      <c r="M85" s="34" t="s">
        <v>285</v>
      </c>
    </row>
    <row r="86" spans="1:13" ht="33.75" customHeight="1" x14ac:dyDescent="0.2">
      <c r="A86" s="35" t="s">
        <v>369</v>
      </c>
      <c r="B86" s="35" t="s">
        <v>7</v>
      </c>
      <c r="C86" s="35" t="s">
        <v>271</v>
      </c>
      <c r="D86" s="33" t="s">
        <v>166</v>
      </c>
      <c r="E86" s="37" t="s">
        <v>165</v>
      </c>
      <c r="F86" s="10">
        <f t="shared" si="7"/>
        <v>487.02369668246445</v>
      </c>
      <c r="G86" s="10">
        <f t="shared" si="4"/>
        <v>121.75592417061611</v>
      </c>
      <c r="H86" s="5">
        <v>513.80999999999995</v>
      </c>
      <c r="I86" s="5">
        <f t="shared" si="5"/>
        <v>128.45249999999999</v>
      </c>
      <c r="J86" s="28">
        <v>291984.65999999997</v>
      </c>
      <c r="K86" s="26">
        <v>759.16</v>
      </c>
      <c r="L86" s="27">
        <f t="shared" si="6"/>
        <v>189.79</v>
      </c>
      <c r="M86" s="34" t="s">
        <v>285</v>
      </c>
    </row>
    <row r="87" spans="1:13" ht="33" customHeight="1" x14ac:dyDescent="0.2">
      <c r="A87" s="35" t="s">
        <v>370</v>
      </c>
      <c r="B87" s="35" t="s">
        <v>7</v>
      </c>
      <c r="C87" s="35" t="s">
        <v>272</v>
      </c>
      <c r="D87" s="33" t="s">
        <v>168</v>
      </c>
      <c r="E87" s="37" t="s">
        <v>167</v>
      </c>
      <c r="F87" s="10">
        <f t="shared" si="7"/>
        <v>22276.578199052135</v>
      </c>
      <c r="G87" s="10">
        <f t="shared" si="4"/>
        <v>5569.1445497630339</v>
      </c>
      <c r="H87" s="5">
        <v>23501.79</v>
      </c>
      <c r="I87" s="5">
        <f t="shared" si="5"/>
        <v>5875.4475000000002</v>
      </c>
      <c r="J87" s="28">
        <v>6876089.9100000001</v>
      </c>
      <c r="K87" s="26">
        <v>17877.830000000002</v>
      </c>
      <c r="L87" s="27">
        <f t="shared" si="6"/>
        <v>4469.4575000000004</v>
      </c>
      <c r="M87" s="34" t="s">
        <v>285</v>
      </c>
    </row>
    <row r="88" spans="1:13" ht="33.75" customHeight="1" x14ac:dyDescent="0.2">
      <c r="A88" s="35" t="s">
        <v>371</v>
      </c>
      <c r="B88" s="35" t="s">
        <v>7</v>
      </c>
      <c r="C88" s="35" t="s">
        <v>273</v>
      </c>
      <c r="D88" s="33" t="s">
        <v>170</v>
      </c>
      <c r="E88" s="37" t="s">
        <v>169</v>
      </c>
      <c r="F88" s="10">
        <f t="shared" si="7"/>
        <v>9624.1042654028442</v>
      </c>
      <c r="G88" s="10">
        <f t="shared" si="4"/>
        <v>2406.0260663507111</v>
      </c>
      <c r="H88" s="5">
        <v>10153.43</v>
      </c>
      <c r="I88" s="5">
        <f t="shared" si="5"/>
        <v>2538.3575000000001</v>
      </c>
      <c r="J88" s="28">
        <v>5526164.1600000001</v>
      </c>
      <c r="K88" s="26">
        <v>14368.03</v>
      </c>
      <c r="L88" s="27">
        <f t="shared" si="6"/>
        <v>3592.0075000000002</v>
      </c>
      <c r="M88" s="34" t="s">
        <v>285</v>
      </c>
    </row>
    <row r="89" spans="1:13" ht="33" customHeight="1" x14ac:dyDescent="0.2">
      <c r="A89" s="35" t="s">
        <v>372</v>
      </c>
      <c r="B89" s="35" t="s">
        <v>7</v>
      </c>
      <c r="C89" s="35" t="s">
        <v>274</v>
      </c>
      <c r="D89" s="33" t="s">
        <v>172</v>
      </c>
      <c r="E89" s="37" t="s">
        <v>171</v>
      </c>
      <c r="F89" s="10">
        <f t="shared" si="7"/>
        <v>9939.2322274881517</v>
      </c>
      <c r="G89" s="10">
        <f t="shared" si="4"/>
        <v>2484.8080568720379</v>
      </c>
      <c r="H89" s="5">
        <v>10485.89</v>
      </c>
      <c r="I89" s="5">
        <f t="shared" si="5"/>
        <v>2621.4724999999999</v>
      </c>
      <c r="J89" s="28">
        <v>3529770.68</v>
      </c>
      <c r="K89" s="26">
        <v>9177.4</v>
      </c>
      <c r="L89" s="27">
        <f t="shared" si="6"/>
        <v>2294.35</v>
      </c>
      <c r="M89" s="34" t="s">
        <v>285</v>
      </c>
    </row>
    <row r="90" spans="1:13" ht="36" customHeight="1" x14ac:dyDescent="0.2">
      <c r="A90" s="35" t="s">
        <v>373</v>
      </c>
      <c r="B90" s="35" t="s">
        <v>7</v>
      </c>
      <c r="C90" s="35" t="s">
        <v>275</v>
      </c>
      <c r="D90" s="33" t="s">
        <v>174</v>
      </c>
      <c r="E90" s="37" t="s">
        <v>173</v>
      </c>
      <c r="F90" s="10">
        <f t="shared" si="7"/>
        <v>1092629.36492891</v>
      </c>
      <c r="G90" s="10">
        <f t="shared" si="4"/>
        <v>273157.34123222751</v>
      </c>
      <c r="H90" s="5">
        <v>1152723.98</v>
      </c>
      <c r="I90" s="5">
        <f t="shared" si="5"/>
        <v>288180.995</v>
      </c>
      <c r="J90" s="28">
        <v>241932216.24000001</v>
      </c>
      <c r="K90" s="26">
        <v>629023.76</v>
      </c>
      <c r="L90" s="27">
        <f t="shared" si="6"/>
        <v>157255.94</v>
      </c>
      <c r="M90" s="34" t="s">
        <v>285</v>
      </c>
    </row>
    <row r="91" spans="1:13" ht="32.25" customHeight="1" x14ac:dyDescent="0.2">
      <c r="A91" s="35" t="s">
        <v>374</v>
      </c>
      <c r="B91" s="35" t="s">
        <v>7</v>
      </c>
      <c r="C91" s="35" t="s">
        <v>276</v>
      </c>
      <c r="D91" s="33" t="s">
        <v>176</v>
      </c>
      <c r="E91" s="37" t="s">
        <v>175</v>
      </c>
      <c r="F91" s="10">
        <f t="shared" si="7"/>
        <v>25763.317535545026</v>
      </c>
      <c r="G91" s="10">
        <f t="shared" si="4"/>
        <v>6440.8293838862564</v>
      </c>
      <c r="H91" s="5">
        <v>27180.3</v>
      </c>
      <c r="I91" s="5">
        <f t="shared" si="5"/>
        <v>6795.0749999999998</v>
      </c>
      <c r="J91" s="28">
        <v>14984208.359999999</v>
      </c>
      <c r="K91" s="26">
        <v>38958.94</v>
      </c>
      <c r="L91" s="27">
        <f t="shared" si="6"/>
        <v>9739.7350000000006</v>
      </c>
      <c r="M91" s="34" t="s">
        <v>285</v>
      </c>
    </row>
    <row r="92" spans="1:13" ht="28.5" customHeight="1" x14ac:dyDescent="0.2">
      <c r="A92" s="35" t="s">
        <v>375</v>
      </c>
      <c r="B92" s="35" t="s">
        <v>8</v>
      </c>
      <c r="C92" s="35" t="s">
        <v>277</v>
      </c>
      <c r="D92" s="33" t="s">
        <v>178</v>
      </c>
      <c r="E92" s="37" t="s">
        <v>177</v>
      </c>
      <c r="F92" s="10">
        <f t="shared" si="7"/>
        <v>282036.54028436018</v>
      </c>
      <c r="G92" s="10">
        <f t="shared" si="4"/>
        <v>70509.135071090044</v>
      </c>
      <c r="H92" s="5">
        <v>297548.55</v>
      </c>
      <c r="I92" s="5">
        <f t="shared" si="5"/>
        <v>74387.137499999997</v>
      </c>
      <c r="J92" s="28">
        <v>15201262.210000001</v>
      </c>
      <c r="K92" s="26">
        <v>182415.15</v>
      </c>
      <c r="L92" s="27">
        <f t="shared" si="6"/>
        <v>45603.787499999999</v>
      </c>
      <c r="M92" s="34" t="s">
        <v>288</v>
      </c>
    </row>
    <row r="93" spans="1:13" ht="26.25" customHeight="1" x14ac:dyDescent="0.2">
      <c r="A93" s="35" t="s">
        <v>376</v>
      </c>
      <c r="B93" s="35" t="s">
        <v>4</v>
      </c>
      <c r="C93" s="35" t="s">
        <v>278</v>
      </c>
      <c r="D93" s="33" t="s">
        <v>180</v>
      </c>
      <c r="E93" s="37" t="s">
        <v>179</v>
      </c>
      <c r="F93" s="10">
        <f t="shared" si="7"/>
        <v>681.4597156398105</v>
      </c>
      <c r="G93" s="10">
        <f t="shared" si="4"/>
        <v>170.36492890995262</v>
      </c>
      <c r="H93" s="5">
        <v>718.94</v>
      </c>
      <c r="I93" s="5">
        <f t="shared" si="5"/>
        <v>179.73500000000001</v>
      </c>
      <c r="J93" s="28">
        <v>221053.3</v>
      </c>
      <c r="K93" s="26">
        <v>574.74</v>
      </c>
      <c r="L93" s="27">
        <f t="shared" si="6"/>
        <v>143.685</v>
      </c>
      <c r="M93" s="34" t="s">
        <v>285</v>
      </c>
    </row>
    <row r="94" spans="1:13" ht="33" customHeight="1" x14ac:dyDescent="0.2">
      <c r="A94" s="35" t="s">
        <v>377</v>
      </c>
      <c r="B94" s="35" t="s">
        <v>7</v>
      </c>
      <c r="C94" s="35" t="s">
        <v>279</v>
      </c>
      <c r="D94" s="33" t="s">
        <v>182</v>
      </c>
      <c r="E94" s="37" t="s">
        <v>181</v>
      </c>
      <c r="F94" s="10">
        <f t="shared" si="7"/>
        <v>494.74881516587686</v>
      </c>
      <c r="G94" s="10">
        <f t="shared" si="4"/>
        <v>123.68720379146922</v>
      </c>
      <c r="H94" s="5">
        <v>521.96</v>
      </c>
      <c r="I94" s="5">
        <f t="shared" si="5"/>
        <v>130.49</v>
      </c>
      <c r="J94" s="28">
        <v>179998.04</v>
      </c>
      <c r="K94" s="26">
        <v>467.99</v>
      </c>
      <c r="L94" s="27">
        <f t="shared" si="6"/>
        <v>116.9975</v>
      </c>
      <c r="M94" s="34" t="s">
        <v>285</v>
      </c>
    </row>
    <row r="95" spans="1:13" ht="22.5" customHeight="1" x14ac:dyDescent="0.2">
      <c r="A95" s="35" t="s">
        <v>378</v>
      </c>
      <c r="B95" s="35" t="s">
        <v>9</v>
      </c>
      <c r="C95" s="35" t="s">
        <v>280</v>
      </c>
      <c r="D95" s="33" t="s">
        <v>184</v>
      </c>
      <c r="E95" s="37" t="s">
        <v>183</v>
      </c>
      <c r="F95" s="10">
        <f t="shared" si="7"/>
        <v>43197.990521327018</v>
      </c>
      <c r="G95" s="10">
        <f t="shared" si="4"/>
        <v>10799.497630331754</v>
      </c>
      <c r="H95" s="5">
        <v>45573.88</v>
      </c>
      <c r="I95" s="5">
        <f t="shared" si="5"/>
        <v>11393.47</v>
      </c>
      <c r="J95" s="28">
        <v>5600624.6399999997</v>
      </c>
      <c r="K95" s="26">
        <v>67207.5</v>
      </c>
      <c r="L95" s="27">
        <f t="shared" si="6"/>
        <v>16801.875</v>
      </c>
      <c r="M95" s="34" t="s">
        <v>289</v>
      </c>
    </row>
    <row r="96" spans="1:13" ht="26.25" customHeight="1" x14ac:dyDescent="0.2">
      <c r="A96" s="35" t="s">
        <v>379</v>
      </c>
      <c r="B96" s="35" t="s">
        <v>10</v>
      </c>
      <c r="C96" s="35" t="s">
        <v>281</v>
      </c>
      <c r="D96" s="33" t="s">
        <v>186</v>
      </c>
      <c r="E96" s="37" t="s">
        <v>185</v>
      </c>
      <c r="F96" s="10">
        <f t="shared" si="7"/>
        <v>114071.52606635072</v>
      </c>
      <c r="G96" s="10">
        <f t="shared" si="4"/>
        <v>28517.88151658768</v>
      </c>
      <c r="H96" s="5">
        <v>120345.46</v>
      </c>
      <c r="I96" s="5">
        <f t="shared" si="5"/>
        <v>30086.365000000002</v>
      </c>
      <c r="J96" s="28">
        <v>41647890.899999999</v>
      </c>
      <c r="K96" s="26">
        <v>124943.67</v>
      </c>
      <c r="L96" s="27">
        <f t="shared" si="6"/>
        <v>31235.9175</v>
      </c>
      <c r="M96" s="34" t="s">
        <v>290</v>
      </c>
    </row>
    <row r="97" spans="1:13" ht="24" customHeight="1" x14ac:dyDescent="0.2">
      <c r="A97" s="35" t="s">
        <v>380</v>
      </c>
      <c r="B97" s="35" t="s">
        <v>11</v>
      </c>
      <c r="C97" s="35" t="s">
        <v>282</v>
      </c>
      <c r="D97" s="33" t="s">
        <v>188</v>
      </c>
      <c r="E97" s="24" t="s">
        <v>187</v>
      </c>
      <c r="F97" s="25">
        <f t="shared" si="7"/>
        <v>8156.8909952606646</v>
      </c>
      <c r="G97" s="10">
        <f t="shared" si="4"/>
        <v>2039.2227488151661</v>
      </c>
      <c r="H97" s="11">
        <v>8605.52</v>
      </c>
      <c r="I97" s="5">
        <f t="shared" si="5"/>
        <v>2151.38</v>
      </c>
      <c r="J97" s="31">
        <v>1402925.9</v>
      </c>
      <c r="K97" s="27">
        <v>16835.11</v>
      </c>
      <c r="L97" s="27">
        <f t="shared" si="6"/>
        <v>4208.7775000000001</v>
      </c>
      <c r="M97" s="36" t="s">
        <v>289</v>
      </c>
    </row>
    <row r="98" spans="1:13" ht="15" customHeight="1" x14ac:dyDescent="0.2">
      <c r="A98" s="41" t="s">
        <v>390</v>
      </c>
      <c r="B98" s="42"/>
      <c r="C98" s="42"/>
      <c r="D98" s="42"/>
      <c r="E98" s="42"/>
      <c r="F98" s="56">
        <f>SUM(F4:F97)</f>
        <v>4094663.7327488158</v>
      </c>
      <c r="G98" s="56">
        <f>SUM(G4:G97)</f>
        <v>1023665.9331872039</v>
      </c>
      <c r="H98" s="16">
        <f>SUM(H4:H97)</f>
        <v>4301927.2699999986</v>
      </c>
      <c r="I98" s="16">
        <f>SUM(I4:I97)</f>
        <v>1075481.8174999997</v>
      </c>
      <c r="J98" s="17"/>
      <c r="K98" s="16">
        <f>SUM(K4:K97)</f>
        <v>3310050.48</v>
      </c>
      <c r="L98" s="16">
        <f>SUM(L4:L97)</f>
        <v>827512.62</v>
      </c>
      <c r="M98" s="18"/>
    </row>
    <row r="99" spans="1:13" x14ac:dyDescent="0.2">
      <c r="A99" s="60" t="s">
        <v>387</v>
      </c>
      <c r="B99" s="61"/>
      <c r="C99" s="61"/>
      <c r="D99" s="61"/>
      <c r="E99" s="61"/>
      <c r="F99" s="61"/>
      <c r="G99" s="61"/>
      <c r="H99" s="61"/>
      <c r="I99" s="61"/>
      <c r="J99" s="61"/>
      <c r="K99" s="61"/>
      <c r="L99" s="57"/>
      <c r="M99" s="57"/>
    </row>
  </sheetData>
  <mergeCells count="22">
    <mergeCell ref="A98:E98"/>
    <mergeCell ref="A99:K99"/>
    <mergeCell ref="A61:A62"/>
    <mergeCell ref="C61:C62"/>
    <mergeCell ref="D61:D62"/>
    <mergeCell ref="E61:E62"/>
    <mergeCell ref="J61:J62"/>
    <mergeCell ref="M61:M62"/>
    <mergeCell ref="A6:A7"/>
    <mergeCell ref="C6:C7"/>
    <mergeCell ref="D6:D7"/>
    <mergeCell ref="E6:E7"/>
    <mergeCell ref="J6:J7"/>
    <mergeCell ref="M6:M7"/>
    <mergeCell ref="F1:M1"/>
    <mergeCell ref="B2:M2"/>
    <mergeCell ref="A4:A5"/>
    <mergeCell ref="C4:C5"/>
    <mergeCell ref="D4:D5"/>
    <mergeCell ref="E4:E5"/>
    <mergeCell ref="J4:J5"/>
    <mergeCell ref="M4:M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Топко Вероника Викторовна</dc:creator>
  <cp:lastModifiedBy>Кузнецова Евгения Сергеевна</cp:lastModifiedBy>
  <cp:lastPrinted>2023-02-09T08:34:35Z</cp:lastPrinted>
  <dcterms:created xsi:type="dcterms:W3CDTF">2023-02-07T04:51:13Z</dcterms:created>
  <dcterms:modified xsi:type="dcterms:W3CDTF">2023-06-08T06:22:12Z</dcterms:modified>
</cp:coreProperties>
</file>