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1 год\3 квартал 2021\"/>
    </mc:Choice>
  </mc:AlternateContent>
  <bookViews>
    <workbookView xWindow="0" yWindow="0" windowWidth="21570" windowHeight="747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10" i="2" l="1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C38" i="2" l="1"/>
  <c r="B8" i="2"/>
  <c r="B38" i="2" s="1"/>
  <c r="D38" i="2" l="1"/>
  <c r="D9" i="2"/>
  <c r="D37" i="2" l="1"/>
  <c r="D8" i="2"/>
</calcChain>
</file>

<file path=xl/sharedStrings.xml><?xml version="1.0" encoding="utf-8"?>
<sst xmlns="http://schemas.openxmlformats.org/spreadsheetml/2006/main" count="38" uniqueCount="38">
  <si>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</si>
  <si>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</si>
  <si>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</si>
  <si>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</si>
  <si>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</si>
  <si>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</si>
  <si>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</si>
  <si>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</si>
  <si>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</si>
  <si>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</si>
  <si>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</si>
  <si>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</si>
  <si>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</si>
  <si>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</si>
  <si>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</si>
  <si>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</si>
  <si>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</si>
  <si>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</si>
  <si>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</si>
  <si>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</si>
  <si>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</si>
  <si>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</si>
  <si>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</si>
  <si>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</si>
  <si>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</si>
  <si>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</si>
  <si>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</si>
  <si>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</si>
  <si>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</si>
  <si>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</si>
  <si>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</si>
  <si>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% исполнения к плану</t>
  </si>
  <si>
    <t>Муниципальная программа "Формирование современной городской среды в муниципальном образовании город Нижневартовск на 2018-2025 годы и на период до 2030 года"</t>
  </si>
  <si>
    <t>Уточненные плановые назначения на 2021 год</t>
  </si>
  <si>
    <t>Муниципальная программа "Молодежь Нижневартовска на 2021-2030 годы"</t>
  </si>
  <si>
    <t>Всего:</t>
  </si>
  <si>
    <t>Исполнено на 01.10.2021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</si>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</sst>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2" borderId="0" xfId="1" applyFont="1" applyFill="1" applyProtection="1">
      <protection hidden="1"/>
    </xf>
    <xf numFmtId="4" fontId="3" fillId="2" borderId="0" xfId="1" applyNumberFormat="1" applyFont="1" applyFill="1" applyProtection="1">
      <protection hidden="1"/>
    </xf>
    <xf numFmtId="165" fontId="3" fillId="2" borderId="0" xfId="1" applyNumberFormat="1" applyFont="1" applyFill="1"/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164" fontId="3" fillId="2" borderId="1" xfId="1" applyNumberFormat="1" applyFont="1" applyFill="1" applyBorder="1" applyAlignment="1" applyProtection="1">
      <alignment horizontal="justify" vertical="top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0" fontId="3" fillId="2" borderId="1" xfId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view="pageBreakPreview" topLeftCell="A32" zoomScale="85" zoomScaleNormal="100" zoomScaleSheetLayoutView="85" workbookViewId="0">
      <selection activeCell="D38" sqref="D38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28</v>
      </c>
    </row>
    <row r="2" spans="1:4" x14ac:dyDescent="0.3">
      <c r="A2" s="3"/>
      <c r="B2" s="1"/>
      <c r="C2" s="1"/>
    </row>
    <row r="3" spans="1:4" ht="74.25" customHeight="1" x14ac:dyDescent="0.3">
      <c r="A3" s="27" t="s">
        <v>37</v>
      </c>
      <c r="B3" s="27"/>
      <c r="C3" s="27"/>
      <c r="D3" s="27"/>
    </row>
    <row r="4" spans="1:4" x14ac:dyDescent="0.3">
      <c r="A4" s="4"/>
      <c r="B4" s="23"/>
      <c r="C4" s="8"/>
    </row>
    <row r="5" spans="1:4" x14ac:dyDescent="0.3">
      <c r="A5" s="9"/>
      <c r="B5" s="10"/>
      <c r="C5" s="10"/>
      <c r="D5" s="13" t="s">
        <v>29</v>
      </c>
    </row>
    <row r="6" spans="1:4" s="5" customFormat="1" ht="75" x14ac:dyDescent="0.3">
      <c r="A6" s="11" t="s">
        <v>25</v>
      </c>
      <c r="B6" s="11" t="s">
        <v>33</v>
      </c>
      <c r="C6" s="11" t="s">
        <v>36</v>
      </c>
      <c r="D6" s="12" t="s">
        <v>31</v>
      </c>
    </row>
    <row r="7" spans="1:4" s="14" customFormat="1" x14ac:dyDescent="0.3">
      <c r="A7" s="15">
        <v>1</v>
      </c>
      <c r="B7" s="16">
        <v>2</v>
      </c>
      <c r="C7" s="15">
        <v>3</v>
      </c>
      <c r="D7" s="17">
        <v>4</v>
      </c>
    </row>
    <row r="8" spans="1:4" s="6" customFormat="1" x14ac:dyDescent="0.2">
      <c r="A8" s="22" t="s">
        <v>26</v>
      </c>
      <c r="B8" s="20">
        <f>SUM(B9:B36)</f>
        <v>20258315.409999996</v>
      </c>
      <c r="C8" s="20">
        <f>C9+C10+C11+C12+C13+C14+C15+C17+C18+C19+C20+C21+C22+C23+C24+C25+C26+C27+C28+C29+C31+C32+C33+C34+C36</f>
        <v>13489149.51</v>
      </c>
      <c r="D8" s="21">
        <f>ROUND(C8/B8*100,1)</f>
        <v>66.599999999999994</v>
      </c>
    </row>
    <row r="9" spans="1:4" ht="41.25" customHeight="1" x14ac:dyDescent="0.3">
      <c r="A9" s="28" t="s">
        <v>24</v>
      </c>
      <c r="B9" s="29">
        <v>11657173.789999999</v>
      </c>
      <c r="C9" s="29">
        <v>8420740.6999999993</v>
      </c>
      <c r="D9" s="18">
        <f>ROUND(C9/B9*100,1)</f>
        <v>72.2</v>
      </c>
    </row>
    <row r="10" spans="1:4" ht="75" x14ac:dyDescent="0.3">
      <c r="A10" s="28" t="s">
        <v>23</v>
      </c>
      <c r="B10" s="29">
        <v>516002.57</v>
      </c>
      <c r="C10" s="29">
        <v>323217.59999999998</v>
      </c>
      <c r="D10" s="18">
        <f t="shared" ref="D10:D36" si="0">ROUND(C10/B10*100,1)</f>
        <v>62.6</v>
      </c>
    </row>
    <row r="11" spans="1:4" ht="42.75" customHeight="1" x14ac:dyDescent="0.3">
      <c r="A11" s="28" t="s">
        <v>22</v>
      </c>
      <c r="B11" s="29">
        <v>32552.5</v>
      </c>
      <c r="C11" s="29">
        <v>23075.9</v>
      </c>
      <c r="D11" s="18">
        <f t="shared" si="0"/>
        <v>70.900000000000006</v>
      </c>
    </row>
    <row r="12" spans="1:4" ht="56.25" x14ac:dyDescent="0.3">
      <c r="A12" s="28" t="s">
        <v>21</v>
      </c>
      <c r="B12" s="29">
        <v>237288.95</v>
      </c>
      <c r="C12" s="29">
        <v>97079.17</v>
      </c>
      <c r="D12" s="18">
        <f t="shared" si="0"/>
        <v>40.9</v>
      </c>
    </row>
    <row r="13" spans="1:4" ht="75" x14ac:dyDescent="0.3">
      <c r="A13" s="28" t="s">
        <v>20</v>
      </c>
      <c r="B13" s="29">
        <v>2313364.71</v>
      </c>
      <c r="C13" s="29">
        <v>1344404.87</v>
      </c>
      <c r="D13" s="18">
        <f t="shared" si="0"/>
        <v>58.1</v>
      </c>
    </row>
    <row r="14" spans="1:4" ht="54" customHeight="1" x14ac:dyDescent="0.3">
      <c r="A14" s="28" t="s">
        <v>19</v>
      </c>
      <c r="B14" s="29">
        <v>1036852.97</v>
      </c>
      <c r="C14" s="29">
        <v>511476.49</v>
      </c>
      <c r="D14" s="18">
        <f t="shared" si="0"/>
        <v>49.3</v>
      </c>
    </row>
    <row r="15" spans="1:4" ht="58.5" customHeight="1" x14ac:dyDescent="0.3">
      <c r="A15" s="28" t="s">
        <v>32</v>
      </c>
      <c r="B15" s="29">
        <v>425315.54</v>
      </c>
      <c r="C15" s="29">
        <v>107294.77</v>
      </c>
      <c r="D15" s="18">
        <f t="shared" si="0"/>
        <v>25.2</v>
      </c>
    </row>
    <row r="16" spans="1:4" ht="37.5" x14ac:dyDescent="0.3">
      <c r="A16" s="28" t="s">
        <v>18</v>
      </c>
      <c r="B16" s="29">
        <v>0</v>
      </c>
      <c r="C16" s="29">
        <v>0</v>
      </c>
      <c r="D16" s="18">
        <v>0</v>
      </c>
    </row>
    <row r="17" spans="1:4" ht="56.25" x14ac:dyDescent="0.3">
      <c r="A17" s="28" t="s">
        <v>17</v>
      </c>
      <c r="B17" s="29">
        <v>96368</v>
      </c>
      <c r="C17" s="29">
        <v>49682.31</v>
      </c>
      <c r="D17" s="18">
        <f t="shared" si="0"/>
        <v>51.6</v>
      </c>
    </row>
    <row r="18" spans="1:4" ht="112.5" customHeight="1" x14ac:dyDescent="0.3">
      <c r="A18" s="28" t="s">
        <v>16</v>
      </c>
      <c r="B18" s="29">
        <v>250425.41</v>
      </c>
      <c r="C18" s="29">
        <v>128054.02</v>
      </c>
      <c r="D18" s="18">
        <f t="shared" si="0"/>
        <v>51.1</v>
      </c>
    </row>
    <row r="19" spans="1:4" ht="56.25" x14ac:dyDescent="0.3">
      <c r="A19" s="28" t="s">
        <v>15</v>
      </c>
      <c r="B19" s="29">
        <v>220918.58</v>
      </c>
      <c r="C19" s="29">
        <v>120942.24</v>
      </c>
      <c r="D19" s="18">
        <f t="shared" si="0"/>
        <v>54.7</v>
      </c>
    </row>
    <row r="20" spans="1:4" ht="72.599999999999994" customHeight="1" x14ac:dyDescent="0.3">
      <c r="A20" s="28" t="s">
        <v>14</v>
      </c>
      <c r="B20" s="29">
        <v>2736</v>
      </c>
      <c r="C20" s="29">
        <v>1367.36</v>
      </c>
      <c r="D20" s="18">
        <f t="shared" si="0"/>
        <v>50</v>
      </c>
    </row>
    <row r="21" spans="1:4" ht="59.25" customHeight="1" x14ac:dyDescent="0.3">
      <c r="A21" s="28" t="s">
        <v>13</v>
      </c>
      <c r="B21" s="29">
        <v>11030.39</v>
      </c>
      <c r="C21" s="29">
        <v>6796.88</v>
      </c>
      <c r="D21" s="18">
        <f t="shared" si="0"/>
        <v>61.6</v>
      </c>
    </row>
    <row r="22" spans="1:4" ht="107.45" customHeight="1" x14ac:dyDescent="0.3">
      <c r="A22" s="28" t="s">
        <v>12</v>
      </c>
      <c r="B22" s="29">
        <v>184917.56</v>
      </c>
      <c r="C22" s="29">
        <v>123614.94</v>
      </c>
      <c r="D22" s="18">
        <f t="shared" si="0"/>
        <v>66.8</v>
      </c>
    </row>
    <row r="23" spans="1:4" ht="75" x14ac:dyDescent="0.3">
      <c r="A23" s="28" t="s">
        <v>11</v>
      </c>
      <c r="B23" s="29">
        <v>13763</v>
      </c>
      <c r="C23" s="29">
        <v>7186.73</v>
      </c>
      <c r="D23" s="18">
        <f t="shared" si="0"/>
        <v>52.2</v>
      </c>
    </row>
    <row r="24" spans="1:4" ht="56.25" x14ac:dyDescent="0.3">
      <c r="A24" s="28" t="s">
        <v>10</v>
      </c>
      <c r="B24" s="29">
        <v>13030</v>
      </c>
      <c r="C24" s="29">
        <v>4769.87</v>
      </c>
      <c r="D24" s="18">
        <f t="shared" si="0"/>
        <v>36.6</v>
      </c>
    </row>
    <row r="25" spans="1:4" ht="56.25" x14ac:dyDescent="0.3">
      <c r="A25" s="28" t="s">
        <v>9</v>
      </c>
      <c r="B25" s="29">
        <v>500</v>
      </c>
      <c r="C25" s="29">
        <v>389.4</v>
      </c>
      <c r="D25" s="18">
        <f t="shared" si="0"/>
        <v>77.900000000000006</v>
      </c>
    </row>
    <row r="26" spans="1:4" ht="55.15" customHeight="1" x14ac:dyDescent="0.3">
      <c r="A26" s="28" t="s">
        <v>8</v>
      </c>
      <c r="B26" s="29">
        <v>27646.86</v>
      </c>
      <c r="C26" s="29">
        <v>3320</v>
      </c>
      <c r="D26" s="18">
        <f t="shared" si="0"/>
        <v>12</v>
      </c>
    </row>
    <row r="27" spans="1:4" ht="62.25" customHeight="1" x14ac:dyDescent="0.3">
      <c r="A27" s="28" t="s">
        <v>7</v>
      </c>
      <c r="B27" s="29">
        <v>119392.9</v>
      </c>
      <c r="C27" s="29">
        <v>94488.21</v>
      </c>
      <c r="D27" s="18">
        <f t="shared" si="0"/>
        <v>79.099999999999994</v>
      </c>
    </row>
    <row r="28" spans="1:4" ht="56.25" x14ac:dyDescent="0.3">
      <c r="A28" s="28" t="s">
        <v>6</v>
      </c>
      <c r="B28" s="29">
        <v>54776.74</v>
      </c>
      <c r="C28" s="29">
        <v>29610.53</v>
      </c>
      <c r="D28" s="18">
        <f t="shared" si="0"/>
        <v>54.1</v>
      </c>
    </row>
    <row r="29" spans="1:4" ht="42" customHeight="1" x14ac:dyDescent="0.3">
      <c r="A29" s="28" t="s">
        <v>5</v>
      </c>
      <c r="B29" s="29">
        <v>44712.85</v>
      </c>
      <c r="C29" s="29">
        <v>10760.38</v>
      </c>
      <c r="D29" s="18">
        <f t="shared" si="0"/>
        <v>24.1</v>
      </c>
    </row>
    <row r="30" spans="1:4" ht="75" x14ac:dyDescent="0.3">
      <c r="A30" s="28" t="s">
        <v>4</v>
      </c>
      <c r="B30" s="29">
        <v>0</v>
      </c>
      <c r="C30" s="29">
        <v>0</v>
      </c>
      <c r="D30" s="18">
        <v>0</v>
      </c>
    </row>
    <row r="31" spans="1:4" ht="75" x14ac:dyDescent="0.3">
      <c r="A31" s="28" t="s">
        <v>3</v>
      </c>
      <c r="B31" s="29">
        <v>412974.66</v>
      </c>
      <c r="C31" s="29">
        <v>268138.96000000002</v>
      </c>
      <c r="D31" s="18">
        <f t="shared" si="0"/>
        <v>64.900000000000006</v>
      </c>
    </row>
    <row r="32" spans="1:4" ht="56.25" x14ac:dyDescent="0.3">
      <c r="A32" s="28" t="s">
        <v>2</v>
      </c>
      <c r="B32" s="29">
        <v>110346.1</v>
      </c>
      <c r="C32" s="29">
        <v>97900.34</v>
      </c>
      <c r="D32" s="18">
        <f t="shared" si="0"/>
        <v>88.7</v>
      </c>
    </row>
    <row r="33" spans="1:4" ht="37.5" x14ac:dyDescent="0.3">
      <c r="A33" s="28" t="s">
        <v>1</v>
      </c>
      <c r="B33" s="29">
        <v>2244406.67</v>
      </c>
      <c r="C33" s="29">
        <v>1593873.67</v>
      </c>
      <c r="D33" s="18">
        <f t="shared" si="0"/>
        <v>71</v>
      </c>
    </row>
    <row r="34" spans="1:4" ht="68.25" customHeight="1" x14ac:dyDescent="0.3">
      <c r="A34" s="28" t="s">
        <v>0</v>
      </c>
      <c r="B34" s="29">
        <v>56664.49</v>
      </c>
      <c r="C34" s="29">
        <v>40586.76</v>
      </c>
      <c r="D34" s="18">
        <f t="shared" si="0"/>
        <v>71.599999999999994</v>
      </c>
    </row>
    <row r="35" spans="1:4" ht="59.25" customHeight="1" x14ac:dyDescent="0.3">
      <c r="A35" s="28" t="s">
        <v>30</v>
      </c>
      <c r="B35" s="29">
        <v>28927.360000000001</v>
      </c>
      <c r="C35" s="29">
        <v>0</v>
      </c>
      <c r="D35" s="18">
        <f t="shared" si="0"/>
        <v>0</v>
      </c>
    </row>
    <row r="36" spans="1:4" ht="39.75" customHeight="1" x14ac:dyDescent="0.3">
      <c r="A36" s="30" t="s">
        <v>34</v>
      </c>
      <c r="B36" s="31">
        <v>146226.81</v>
      </c>
      <c r="C36" s="31">
        <v>80377.41</v>
      </c>
      <c r="D36" s="18">
        <f t="shared" si="0"/>
        <v>55</v>
      </c>
    </row>
    <row r="37" spans="1:4" s="5" customFormat="1" x14ac:dyDescent="0.3">
      <c r="A37" s="19" t="s">
        <v>27</v>
      </c>
      <c r="B37" s="20">
        <v>1124029.05</v>
      </c>
      <c r="C37" s="20">
        <v>834954.2</v>
      </c>
      <c r="D37" s="21">
        <f t="shared" ref="D37" si="1">ROUND(C37/B37*100,1)</f>
        <v>74.3</v>
      </c>
    </row>
    <row r="38" spans="1:4" s="5" customFormat="1" x14ac:dyDescent="0.3">
      <c r="A38" s="19" t="s">
        <v>35</v>
      </c>
      <c r="B38" s="20">
        <f>B37+B8</f>
        <v>21382344.459999997</v>
      </c>
      <c r="C38" s="20">
        <f>C37+C8</f>
        <v>14324103.709999999</v>
      </c>
      <c r="D38" s="21">
        <f>C38/B38*100</f>
        <v>66.990332780374644</v>
      </c>
    </row>
    <row r="39" spans="1:4" x14ac:dyDescent="0.3">
      <c r="A39" s="24"/>
      <c r="B39" s="25"/>
      <c r="C39" s="24"/>
      <c r="D39" s="26"/>
    </row>
    <row r="40" spans="1:4" x14ac:dyDescent="0.3">
      <c r="A40" s="24"/>
      <c r="B40" s="24"/>
      <c r="C40" s="24"/>
      <c r="D40" s="26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  <row r="45" spans="1:4" x14ac:dyDescent="0.3">
      <c r="A45" s="1"/>
      <c r="B45" s="1"/>
      <c r="C45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2021-04-14T05:24:19Z</cp:lastPrinted>
  <dcterms:created xsi:type="dcterms:W3CDTF">2019-04-15T12:01:09Z</dcterms:created>
  <dcterms:modified xsi:type="dcterms:W3CDTF">2021-10-13T06:28:48Z</dcterms:modified>
</cp:coreProperties>
</file>